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-120" yWindow="-120" windowWidth="20730" windowHeight="11160"/>
  </bookViews>
  <sheets>
    <sheet name="PROPUESTA FORMATO" sheetId="3" r:id="rId1"/>
  </sheets>
  <externalReferences>
    <externalReference r:id="rId2"/>
  </externalReferences>
  <definedNames>
    <definedName name="_xlnm._FilterDatabase" localSheetId="0" hidden="1">'PROPUESTA FORMATO'!$A$8:$AI$123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1" i="3" l="1"/>
  <c r="AG12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30" i="3"/>
  <c r="AG31" i="3"/>
  <c r="AG32" i="3"/>
  <c r="AG33" i="3"/>
  <c r="AG34" i="3"/>
  <c r="AG35" i="3"/>
  <c r="AG36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B10" i="3"/>
  <c r="AB13" i="3"/>
  <c r="AB26" i="3"/>
  <c r="AB27" i="3"/>
  <c r="AB28" i="3"/>
  <c r="AB29" i="3"/>
  <c r="AB37" i="3"/>
  <c r="AB38" i="3"/>
  <c r="AB60" i="3"/>
  <c r="AB9" i="3"/>
  <c r="Z11" i="3"/>
  <c r="Z12" i="3"/>
  <c r="Z14" i="3"/>
  <c r="Z15" i="3"/>
  <c r="Z16" i="3"/>
  <c r="Z17" i="3"/>
  <c r="Z18" i="3"/>
  <c r="Z19" i="3"/>
  <c r="Z20" i="3"/>
  <c r="Z21" i="3"/>
  <c r="Z22" i="3"/>
  <c r="Z23" i="3"/>
  <c r="Z24" i="3"/>
  <c r="Z25" i="3"/>
  <c r="Z30" i="3"/>
  <c r="Z31" i="3"/>
  <c r="Z32" i="3"/>
  <c r="Z33" i="3"/>
  <c r="Z34" i="3"/>
  <c r="Z35" i="3"/>
  <c r="Z36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X11" i="3"/>
  <c r="AB11" i="3" s="1"/>
  <c r="X12" i="3"/>
  <c r="X14" i="3"/>
  <c r="AB14" i="3" s="1"/>
  <c r="X15" i="3"/>
  <c r="X16" i="3"/>
  <c r="AB16" i="3" s="1"/>
  <c r="X17" i="3"/>
  <c r="X18" i="3"/>
  <c r="AB18" i="3" s="1"/>
  <c r="X19" i="3"/>
  <c r="X20" i="3"/>
  <c r="AB20" i="3" s="1"/>
  <c r="X21" i="3"/>
  <c r="X22" i="3"/>
  <c r="AB22" i="3" s="1"/>
  <c r="X23" i="3"/>
  <c r="X24" i="3"/>
  <c r="AB24" i="3" s="1"/>
  <c r="X25" i="3"/>
  <c r="X30" i="3"/>
  <c r="AB30" i="3" s="1"/>
  <c r="X31" i="3"/>
  <c r="X32" i="3"/>
  <c r="AB32" i="3" s="1"/>
  <c r="X33" i="3"/>
  <c r="X34" i="3"/>
  <c r="AB34" i="3" s="1"/>
  <c r="X35" i="3"/>
  <c r="X36" i="3"/>
  <c r="AB36" i="3" s="1"/>
  <c r="X39" i="3"/>
  <c r="X40" i="3"/>
  <c r="AB40" i="3" s="1"/>
  <c r="X41" i="3"/>
  <c r="X42" i="3"/>
  <c r="AB42" i="3" s="1"/>
  <c r="X43" i="3"/>
  <c r="X44" i="3"/>
  <c r="AB44" i="3" s="1"/>
  <c r="X45" i="3"/>
  <c r="X46" i="3"/>
  <c r="AB46" i="3" s="1"/>
  <c r="X47" i="3"/>
  <c r="X48" i="3"/>
  <c r="AB48" i="3" s="1"/>
  <c r="X49" i="3"/>
  <c r="X50" i="3"/>
  <c r="AB50" i="3" s="1"/>
  <c r="X51" i="3"/>
  <c r="X52" i="3"/>
  <c r="AB52" i="3" s="1"/>
  <c r="X53" i="3"/>
  <c r="X54" i="3"/>
  <c r="AB54" i="3" s="1"/>
  <c r="X55" i="3"/>
  <c r="X56" i="3"/>
  <c r="AB56" i="3" s="1"/>
  <c r="X57" i="3"/>
  <c r="X58" i="3"/>
  <c r="AB58" i="3" s="1"/>
  <c r="X59" i="3"/>
  <c r="X61" i="3"/>
  <c r="AB61" i="3" s="1"/>
  <c r="X62" i="3"/>
  <c r="X63" i="3"/>
  <c r="AB63" i="3" s="1"/>
  <c r="X64" i="3"/>
  <c r="X65" i="3"/>
  <c r="AB65" i="3" s="1"/>
  <c r="X66" i="3"/>
  <c r="X67" i="3"/>
  <c r="AB67" i="3" s="1"/>
  <c r="X68" i="3"/>
  <c r="X69" i="3"/>
  <c r="AB69" i="3" s="1"/>
  <c r="X70" i="3"/>
  <c r="X71" i="3"/>
  <c r="AB71" i="3" s="1"/>
  <c r="X72" i="3"/>
  <c r="X73" i="3"/>
  <c r="AB73" i="3" s="1"/>
  <c r="X74" i="3"/>
  <c r="X75" i="3"/>
  <c r="AB75" i="3" s="1"/>
  <c r="X76" i="3"/>
  <c r="X77" i="3"/>
  <c r="AB77" i="3" s="1"/>
  <c r="X78" i="3"/>
  <c r="X79" i="3"/>
  <c r="AB79" i="3" s="1"/>
  <c r="X80" i="3"/>
  <c r="X81" i="3"/>
  <c r="AB81" i="3" s="1"/>
  <c r="X82" i="3"/>
  <c r="X83" i="3"/>
  <c r="AB83" i="3" s="1"/>
  <c r="X84" i="3"/>
  <c r="X85" i="3"/>
  <c r="AB85" i="3" s="1"/>
  <c r="X86" i="3"/>
  <c r="X87" i="3"/>
  <c r="AB87" i="3" s="1"/>
  <c r="X88" i="3"/>
  <c r="X89" i="3"/>
  <c r="AB89" i="3" s="1"/>
  <c r="X90" i="3"/>
  <c r="X91" i="3"/>
  <c r="AB91" i="3" s="1"/>
  <c r="X92" i="3"/>
  <c r="X93" i="3"/>
  <c r="AB93" i="3" s="1"/>
  <c r="X94" i="3"/>
  <c r="X95" i="3"/>
  <c r="AB95" i="3" s="1"/>
  <c r="X96" i="3"/>
  <c r="X97" i="3"/>
  <c r="AB97" i="3" s="1"/>
  <c r="X98" i="3"/>
  <c r="X99" i="3"/>
  <c r="AB99" i="3" s="1"/>
  <c r="X100" i="3"/>
  <c r="X101" i="3"/>
  <c r="AB101" i="3" s="1"/>
  <c r="X102" i="3"/>
  <c r="X103" i="3"/>
  <c r="AB103" i="3" s="1"/>
  <c r="X104" i="3"/>
  <c r="X105" i="3"/>
  <c r="AB105" i="3" s="1"/>
  <c r="X106" i="3"/>
  <c r="X107" i="3"/>
  <c r="AB107" i="3" s="1"/>
  <c r="X108" i="3"/>
  <c r="X109" i="3"/>
  <c r="AB109" i="3" s="1"/>
  <c r="X110" i="3"/>
  <c r="X111" i="3"/>
  <c r="AB111" i="3" s="1"/>
  <c r="X112" i="3"/>
  <c r="X113" i="3"/>
  <c r="AB113" i="3" s="1"/>
  <c r="X114" i="3"/>
  <c r="X115" i="3"/>
  <c r="AB115" i="3" s="1"/>
  <c r="X116" i="3"/>
  <c r="X117" i="3"/>
  <c r="AB117" i="3" s="1"/>
  <c r="X118" i="3"/>
  <c r="X119" i="3"/>
  <c r="AB119" i="3" s="1"/>
  <c r="X120" i="3"/>
  <c r="X121" i="3"/>
  <c r="AB121" i="3" s="1"/>
  <c r="X122" i="3"/>
  <c r="X123" i="3"/>
  <c r="AB123" i="3" s="1"/>
  <c r="Q11" i="3"/>
  <c r="Q12" i="3"/>
  <c r="Q14" i="3"/>
  <c r="Q15" i="3"/>
  <c r="Q16" i="3"/>
  <c r="Q17" i="3"/>
  <c r="Q18" i="3"/>
  <c r="Q19" i="3"/>
  <c r="Q20" i="3"/>
  <c r="Q21" i="3"/>
  <c r="Q22" i="3"/>
  <c r="Q23" i="3"/>
  <c r="Q24" i="3"/>
  <c r="Q25" i="3"/>
  <c r="Q30" i="3"/>
  <c r="Q31" i="3"/>
  <c r="Q32" i="3"/>
  <c r="Q33" i="3"/>
  <c r="Q34" i="3"/>
  <c r="Q35" i="3"/>
  <c r="Q36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N11" i="3"/>
  <c r="N12" i="3"/>
  <c r="N14" i="3"/>
  <c r="N15" i="3"/>
  <c r="N16" i="3"/>
  <c r="N17" i="3"/>
  <c r="N18" i="3"/>
  <c r="N19" i="3"/>
  <c r="N20" i="3"/>
  <c r="N21" i="3"/>
  <c r="N22" i="3"/>
  <c r="N23" i="3"/>
  <c r="N24" i="3"/>
  <c r="N25" i="3"/>
  <c r="N30" i="3"/>
  <c r="N31" i="3"/>
  <c r="N32" i="3"/>
  <c r="N33" i="3"/>
  <c r="N34" i="3"/>
  <c r="N35" i="3"/>
  <c r="N36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H11" i="3"/>
  <c r="H12" i="3"/>
  <c r="H14" i="3"/>
  <c r="H15" i="3"/>
  <c r="H16" i="3"/>
  <c r="H17" i="3"/>
  <c r="H18" i="3"/>
  <c r="H19" i="3"/>
  <c r="H20" i="3"/>
  <c r="H21" i="3"/>
  <c r="H22" i="3"/>
  <c r="H23" i="3"/>
  <c r="H24" i="3"/>
  <c r="H25" i="3"/>
  <c r="H30" i="3"/>
  <c r="H31" i="3"/>
  <c r="H32" i="3"/>
  <c r="H33" i="3"/>
  <c r="H34" i="3"/>
  <c r="H35" i="3"/>
  <c r="H36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AB122" i="3" l="1"/>
  <c r="AB118" i="3"/>
  <c r="AB114" i="3"/>
  <c r="AB106" i="3"/>
  <c r="AB102" i="3"/>
  <c r="AB98" i="3"/>
  <c r="AB90" i="3"/>
  <c r="AB86" i="3"/>
  <c r="AB82" i="3"/>
  <c r="AB74" i="3"/>
  <c r="AB70" i="3"/>
  <c r="AB66" i="3"/>
  <c r="AB110" i="3"/>
  <c r="AB94" i="3"/>
  <c r="AB78" i="3"/>
  <c r="AB62" i="3"/>
  <c r="AB120" i="3"/>
  <c r="AB116" i="3"/>
  <c r="AB112" i="3"/>
  <c r="AB108" i="3"/>
  <c r="AB104" i="3"/>
  <c r="AB100" i="3"/>
  <c r="AB96" i="3"/>
  <c r="AB92" i="3"/>
  <c r="AB88" i="3"/>
  <c r="AB84" i="3"/>
  <c r="AB80" i="3"/>
  <c r="AB76" i="3"/>
  <c r="AB72" i="3"/>
  <c r="AB68" i="3"/>
  <c r="AB64" i="3"/>
  <c r="AB59" i="3"/>
  <c r="AB55" i="3"/>
  <c r="AB51" i="3"/>
  <c r="AB47" i="3"/>
  <c r="AB43" i="3"/>
  <c r="AB39" i="3"/>
  <c r="AB33" i="3"/>
  <c r="AB25" i="3"/>
  <c r="AB21" i="3"/>
  <c r="AB17" i="3"/>
  <c r="AB12" i="3"/>
  <c r="AB57" i="3"/>
  <c r="AB53" i="3"/>
  <c r="AB49" i="3"/>
  <c r="AB45" i="3"/>
  <c r="AB41" i="3"/>
  <c r="AB35" i="3"/>
  <c r="AB31" i="3"/>
  <c r="AB23" i="3"/>
  <c r="AB19" i="3"/>
  <c r="AB15" i="3"/>
</calcChain>
</file>

<file path=xl/comments1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<sst xmlns="http://schemas.openxmlformats.org/spreadsheetml/2006/main" count="617" uniqueCount="155">
  <si>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</si>
  <si>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</si>
  <si>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</si>
  <si>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</si>
  <si>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</si>
  <si>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</si>
  <si>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</si>
  <si>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</si>
  <si>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</si>
  <si>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</si>
  <si>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</si>
  <si>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</si>
  <si>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</si>
  <si>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</si>
  <si>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</si>
  <si>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</si>
  <si>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</si>
  <si>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</si>
  <si>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</si>
  <si>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</si>
  <si>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</si>
  <si>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</si>
  <si>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</si>
  <si>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</si>
  <si>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</si>
  <si>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</si>
  <si>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</si>
  <si>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</si>
  <si>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</si>
  <si>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</si>
  <si>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</si>
  <si>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</si>
  <si>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</si>
  <si>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</si>
  <si>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</si>
  <si>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</si>
  <si>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</si>
  <si>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</si>
  <si>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</si>
  <si>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</si>
  <si>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</si>
  <si>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</si>
  <si>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</si>
  <si>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No</t>
  </si>
  <si>
    <t>16-287</t>
  </si>
  <si>
    <t>16-276</t>
  </si>
  <si>
    <t>17-097</t>
  </si>
  <si>
    <t>17-067</t>
  </si>
  <si>
    <t>17-167</t>
  </si>
  <si>
    <t>17-294</t>
  </si>
  <si>
    <t>17-295</t>
  </si>
  <si>
    <t>17-275</t>
  </si>
  <si>
    <t>17-397</t>
  </si>
  <si>
    <t>17-473</t>
  </si>
  <si>
    <t>17-474</t>
  </si>
  <si>
    <t>17-475</t>
  </si>
  <si>
    <t>17-396</t>
  </si>
  <si>
    <t>17-461</t>
  </si>
  <si>
    <t>17-462</t>
  </si>
  <si>
    <t>17-499</t>
  </si>
  <si>
    <t>17-497</t>
  </si>
  <si>
    <t>17-395</t>
  </si>
  <si>
    <t>17-318</t>
  </si>
  <si>
    <t>17-498</t>
  </si>
  <si>
    <t>17-140</t>
  </si>
  <si>
    <t>18-331</t>
  </si>
  <si>
    <t>18-388</t>
  </si>
  <si>
    <t>18-496</t>
  </si>
  <si>
    <t>18-497</t>
  </si>
  <si>
    <t>18-552</t>
  </si>
  <si>
    <t>18-556</t>
  </si>
  <si>
    <t>18-147</t>
  </si>
  <si>
    <t>18-74</t>
  </si>
  <si>
    <t>18-75</t>
  </si>
  <si>
    <t>18-208</t>
  </si>
  <si>
    <t>18-209</t>
  </si>
  <si>
    <t>18-210</t>
  </si>
  <si>
    <t>18-272</t>
  </si>
  <si>
    <t>18-273</t>
  </si>
  <si>
    <t>18-274</t>
  </si>
  <si>
    <t>18-275</t>
  </si>
  <si>
    <t>18-332</t>
  </si>
  <si>
    <t>18-333</t>
  </si>
  <si>
    <t>18-385</t>
  </si>
  <si>
    <t>18-387</t>
  </si>
  <si>
    <t>18-386</t>
  </si>
  <si>
    <t>18-445</t>
  </si>
  <si>
    <t>18-446</t>
  </si>
  <si>
    <t>18-447</t>
  </si>
  <si>
    <t>18-448</t>
  </si>
  <si>
    <t>18-495</t>
  </si>
  <si>
    <t>18-553</t>
  </si>
  <si>
    <t>18-554</t>
  </si>
  <si>
    <t>18-494</t>
  </si>
  <si>
    <t>18-612</t>
  </si>
  <si>
    <t>18-613</t>
  </si>
  <si>
    <t>18-614</t>
  </si>
  <si>
    <t>19-011</t>
  </si>
  <si>
    <t>19-012</t>
  </si>
  <si>
    <t>19-069</t>
  </si>
  <si>
    <t>19-070</t>
  </si>
  <si>
    <t>19-157</t>
  </si>
  <si>
    <t>19-158</t>
  </si>
  <si>
    <t>19-200</t>
  </si>
  <si>
    <t>19-201</t>
  </si>
  <si>
    <t>19-261</t>
  </si>
  <si>
    <t>19-291</t>
  </si>
  <si>
    <t>19-292</t>
  </si>
  <si>
    <t>19-377</t>
  </si>
  <si>
    <t>19-378</t>
  </si>
  <si>
    <t>19-408</t>
  </si>
  <si>
    <t>19-409</t>
  </si>
  <si>
    <t>19-450</t>
  </si>
  <si>
    <t>19-451</t>
  </si>
  <si>
    <t>19-524</t>
  </si>
  <si>
    <t>19-525</t>
  </si>
  <si>
    <t>19-104</t>
  </si>
  <si>
    <t>19-594</t>
  </si>
  <si>
    <t>19-595</t>
  </si>
  <si>
    <t>20-052</t>
  </si>
  <si>
    <t>20-053</t>
  </si>
  <si>
    <t>19-013</t>
  </si>
  <si>
    <t>19-014</t>
  </si>
  <si>
    <t>19-071</t>
  </si>
  <si>
    <t>19-072</t>
  </si>
  <si>
    <t>19-105</t>
  </si>
  <si>
    <t>19-106</t>
  </si>
  <si>
    <t>19-159</t>
  </si>
  <si>
    <t>19-160</t>
  </si>
  <si>
    <t>19-202</t>
  </si>
  <si>
    <t>19-203</t>
  </si>
  <si>
    <t>19-262</t>
  </si>
  <si>
    <t>19-263</t>
  </si>
  <si>
    <t>19-293</t>
  </si>
  <si>
    <t>19-294</t>
  </si>
  <si>
    <t>19-379</t>
  </si>
  <si>
    <t>19-380</t>
  </si>
  <si>
    <t>19-410</t>
  </si>
  <si>
    <t>19-411</t>
  </si>
  <si>
    <t>19-452</t>
  </si>
  <si>
    <t>19-453</t>
  </si>
  <si>
    <t>19-526</t>
  </si>
  <si>
    <t>19-527</t>
  </si>
  <si>
    <t>19-596</t>
  </si>
  <si>
    <t>19-597</t>
  </si>
  <si>
    <t>20-054</t>
  </si>
  <si>
    <t>20-055</t>
  </si>
  <si>
    <t>20-006</t>
  </si>
  <si>
    <t>20-007</t>
  </si>
  <si>
    <t>20-153</t>
  </si>
  <si>
    <t>20-154</t>
  </si>
  <si>
    <t>20-004</t>
  </si>
  <si>
    <t>20-005</t>
  </si>
  <si>
    <t>20-140</t>
  </si>
  <si>
    <t>20-141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</si>
</sst>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9" formatCode="_ * #,##0.00_ ;_ * \-#,##0.00_ ;_ * &quot;-&quot;??_ ;_ @_ "/>
    <numFmt numFmtId="171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1" fillId="0" borderId="0"/>
    <xf numFmtId="169" fontId="11" fillId="0" borderId="0" applyFont="0" applyFill="0" applyBorder="0" applyAlignment="0" applyProtection="0"/>
  </cellStyleXfs>
  <cellXfs count="40">
    <xf numFmtId="0" fontId="0" fillId="0" borderId="0" xfId="0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/>
    <xf numFmtId="1" fontId="9" fillId="0" borderId="7" xfId="0" applyNumberFormat="1" applyFont="1" applyBorder="1" applyAlignment="1">
      <alignment horizontal="right" wrapText="1"/>
    </xf>
    <xf numFmtId="165" fontId="10" fillId="0" borderId="2" xfId="1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" fontId="10" fillId="0" borderId="2" xfId="1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71" fontId="11" fillId="0" borderId="0" xfId="3" applyNumberFormat="1" applyBorder="1"/>
    <xf numFmtId="0" fontId="10" fillId="0" borderId="1" xfId="3" applyFont="1" applyFill="1" applyBorder="1" applyAlignment="1">
      <alignment horizontal="center" vertical="center"/>
    </xf>
    <xf numFmtId="15" fontId="4" fillId="0" borderId="1" xfId="3" applyNumberFormat="1" applyFont="1" applyFill="1" applyBorder="1" applyAlignment="1">
      <alignment horizontal="center" vertical="center"/>
    </xf>
    <xf numFmtId="1" fontId="10" fillId="0" borderId="1" xfId="3" applyNumberFormat="1" applyFont="1" applyFill="1" applyBorder="1" applyAlignment="1">
      <alignment horizontal="center" vertical="center"/>
    </xf>
    <xf numFmtId="171" fontId="4" fillId="0" borderId="1" xfId="3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1" fontId="4" fillId="0" borderId="1" xfId="3" applyNumberFormat="1" applyFont="1" applyFill="1" applyBorder="1" applyAlignment="1">
      <alignment horizontal="center" vertical="center"/>
    </xf>
    <xf numFmtId="1" fontId="4" fillId="0" borderId="1" xfId="4" applyNumberFormat="1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center"/>
    </xf>
    <xf numFmtId="49" fontId="4" fillId="0" borderId="9" xfId="3" applyNumberFormat="1" applyFont="1" applyFill="1" applyBorder="1" applyAlignment="1">
      <alignment horizontal="center" vertical="center"/>
    </xf>
    <xf numFmtId="15" fontId="4" fillId="0" borderId="9" xfId="3" applyNumberFormat="1" applyFont="1" applyFill="1" applyBorder="1" applyAlignment="1">
      <alignment horizontal="center" vertical="center"/>
    </xf>
    <xf numFmtId="14" fontId="4" fillId="0" borderId="1" xfId="3" applyNumberFormat="1" applyFont="1" applyFill="1" applyBorder="1" applyAlignment="1">
      <alignment horizontal="center" vertical="center"/>
    </xf>
    <xf numFmtId="1" fontId="4" fillId="0" borderId="10" xfId="4" applyNumberFormat="1" applyFont="1" applyFill="1" applyBorder="1" applyAlignment="1">
      <alignment horizontal="center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Tesoreria%20-%202020-08-09T133541.4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Tesoreria"/>
    </sheetNames>
    <sheetDataSet>
      <sheetData sheetId="0"/>
      <sheetData sheetId="1">
        <row r="7">
          <cell r="D7" t="str">
            <v>17-067</v>
          </cell>
          <cell r="E7">
            <v>108088</v>
          </cell>
          <cell r="F7">
            <v>42894</v>
          </cell>
          <cell r="G7">
            <v>87060</v>
          </cell>
          <cell r="H7">
            <v>0</v>
          </cell>
          <cell r="I7">
            <v>50160</v>
          </cell>
          <cell r="J7">
            <v>25080</v>
          </cell>
          <cell r="K7">
            <v>61980</v>
          </cell>
          <cell r="L7">
            <v>0</v>
          </cell>
        </row>
        <row r="8">
          <cell r="D8" t="str">
            <v>17-097</v>
          </cell>
          <cell r="E8">
            <v>108086</v>
          </cell>
          <cell r="F8">
            <v>42894</v>
          </cell>
          <cell r="G8">
            <v>56732</v>
          </cell>
          <cell r="H8">
            <v>0</v>
          </cell>
          <cell r="I8">
            <v>0</v>
          </cell>
          <cell r="J8">
            <v>0</v>
          </cell>
          <cell r="K8">
            <v>56732</v>
          </cell>
          <cell r="L8">
            <v>0</v>
          </cell>
        </row>
        <row r="9">
          <cell r="D9" t="str">
            <v>17-275</v>
          </cell>
          <cell r="E9">
            <v>114660</v>
          </cell>
          <cell r="F9">
            <v>43054</v>
          </cell>
          <cell r="G9">
            <v>183505</v>
          </cell>
          <cell r="H9">
            <v>0</v>
          </cell>
          <cell r="I9">
            <v>45876.25</v>
          </cell>
          <cell r="J9">
            <v>45876.25</v>
          </cell>
          <cell r="K9">
            <v>137628.75</v>
          </cell>
          <cell r="L9">
            <v>0</v>
          </cell>
        </row>
        <row r="10">
          <cell r="D10" t="str">
            <v>17-294</v>
          </cell>
          <cell r="E10">
            <v>114663</v>
          </cell>
          <cell r="F10">
            <v>43054</v>
          </cell>
          <cell r="G10">
            <v>30100</v>
          </cell>
          <cell r="H10">
            <v>0</v>
          </cell>
          <cell r="I10">
            <v>0</v>
          </cell>
          <cell r="J10">
            <v>0</v>
          </cell>
          <cell r="K10">
            <v>30100</v>
          </cell>
          <cell r="L10">
            <v>0</v>
          </cell>
        </row>
        <row r="11">
          <cell r="D11" t="str">
            <v>17-295</v>
          </cell>
          <cell r="E11">
            <v>114657</v>
          </cell>
          <cell r="F11">
            <v>43054</v>
          </cell>
          <cell r="G11">
            <v>14100</v>
          </cell>
          <cell r="H11">
            <v>0</v>
          </cell>
          <cell r="I11">
            <v>3525</v>
          </cell>
          <cell r="J11">
            <v>0</v>
          </cell>
          <cell r="K11">
            <v>14100</v>
          </cell>
          <cell r="L11">
            <v>0</v>
          </cell>
        </row>
        <row r="12">
          <cell r="D12" t="str">
            <v>17-396</v>
          </cell>
          <cell r="E12">
            <v>118339</v>
          </cell>
          <cell r="F12">
            <v>43140</v>
          </cell>
          <cell r="G12">
            <v>15000</v>
          </cell>
          <cell r="H12">
            <v>0</v>
          </cell>
          <cell r="I12">
            <v>15000</v>
          </cell>
          <cell r="J12">
            <v>15000</v>
          </cell>
          <cell r="K12">
            <v>7500</v>
          </cell>
          <cell r="L12">
            <v>0</v>
          </cell>
        </row>
        <row r="13">
          <cell r="D13" t="str">
            <v>17-397</v>
          </cell>
          <cell r="E13">
            <v>118340</v>
          </cell>
          <cell r="F13">
            <v>43140</v>
          </cell>
          <cell r="G13">
            <v>996251</v>
          </cell>
          <cell r="H13">
            <v>0</v>
          </cell>
          <cell r="I13">
            <v>99430</v>
          </cell>
          <cell r="J13">
            <v>72280</v>
          </cell>
          <cell r="K13">
            <v>923971</v>
          </cell>
          <cell r="L13">
            <v>0</v>
          </cell>
        </row>
        <row r="14">
          <cell r="D14" t="str">
            <v>17-461</v>
          </cell>
          <cell r="E14">
            <v>118344</v>
          </cell>
          <cell r="F14">
            <v>43140</v>
          </cell>
          <cell r="G14">
            <v>18800</v>
          </cell>
          <cell r="H14">
            <v>0</v>
          </cell>
          <cell r="I14">
            <v>4700</v>
          </cell>
          <cell r="J14">
            <v>0</v>
          </cell>
          <cell r="K14">
            <v>18800</v>
          </cell>
          <cell r="L14">
            <v>0</v>
          </cell>
        </row>
        <row r="15">
          <cell r="D15" t="str">
            <v>17-462</v>
          </cell>
          <cell r="E15">
            <v>118347</v>
          </cell>
          <cell r="F15">
            <v>43140</v>
          </cell>
          <cell r="G15">
            <v>1733370</v>
          </cell>
          <cell r="H15">
            <v>0</v>
          </cell>
          <cell r="I15">
            <v>1733370</v>
          </cell>
          <cell r="J15">
            <v>0</v>
          </cell>
          <cell r="K15">
            <v>1733370</v>
          </cell>
          <cell r="L15">
            <v>0</v>
          </cell>
        </row>
        <row r="16">
          <cell r="D16" t="str">
            <v>17-473</v>
          </cell>
          <cell r="E16">
            <v>118350</v>
          </cell>
          <cell r="F16">
            <v>43140</v>
          </cell>
          <cell r="G16">
            <v>320950</v>
          </cell>
          <cell r="H16">
            <v>8700</v>
          </cell>
          <cell r="I16">
            <v>320950</v>
          </cell>
          <cell r="J16">
            <v>0</v>
          </cell>
          <cell r="K16">
            <v>312250</v>
          </cell>
          <cell r="L16">
            <v>0</v>
          </cell>
        </row>
        <row r="17">
          <cell r="D17" t="str">
            <v>17-474</v>
          </cell>
          <cell r="E17">
            <v>118356</v>
          </cell>
          <cell r="F17">
            <v>43140</v>
          </cell>
          <cell r="G17">
            <v>634500</v>
          </cell>
          <cell r="H17">
            <v>0</v>
          </cell>
          <cell r="I17">
            <v>0</v>
          </cell>
          <cell r="J17">
            <v>0</v>
          </cell>
          <cell r="K17">
            <v>634500</v>
          </cell>
          <cell r="L17">
            <v>0</v>
          </cell>
        </row>
        <row r="18">
          <cell r="D18" t="str">
            <v>17-475</v>
          </cell>
          <cell r="E18">
            <v>118355</v>
          </cell>
          <cell r="F18">
            <v>43140</v>
          </cell>
          <cell r="G18">
            <v>255985</v>
          </cell>
          <cell r="H18">
            <v>0</v>
          </cell>
          <cell r="I18">
            <v>255985</v>
          </cell>
          <cell r="J18">
            <v>0</v>
          </cell>
          <cell r="K18">
            <v>255985</v>
          </cell>
          <cell r="L18">
            <v>0</v>
          </cell>
        </row>
        <row r="19">
          <cell r="D19" t="str">
            <v>17-497</v>
          </cell>
          <cell r="E19">
            <v>118357</v>
          </cell>
          <cell r="F19">
            <v>43140</v>
          </cell>
          <cell r="G19">
            <v>47600</v>
          </cell>
          <cell r="H19">
            <v>0</v>
          </cell>
          <cell r="I19">
            <v>47600</v>
          </cell>
          <cell r="J19">
            <v>5950</v>
          </cell>
          <cell r="K19">
            <v>41650</v>
          </cell>
          <cell r="L19">
            <v>0</v>
          </cell>
        </row>
        <row r="20">
          <cell r="D20" t="str">
            <v>17-499</v>
          </cell>
          <cell r="E20">
            <v>118359</v>
          </cell>
          <cell r="F20">
            <v>43140</v>
          </cell>
          <cell r="G20">
            <v>470225</v>
          </cell>
          <cell r="H20">
            <v>8700</v>
          </cell>
          <cell r="I20">
            <v>470225</v>
          </cell>
          <cell r="J20">
            <v>0</v>
          </cell>
          <cell r="K20">
            <v>461525</v>
          </cell>
          <cell r="L20">
            <v>0</v>
          </cell>
        </row>
        <row r="21">
          <cell r="D21" t="str">
            <v>18-074</v>
          </cell>
          <cell r="E21">
            <v>123879</v>
          </cell>
          <cell r="F21">
            <v>43284</v>
          </cell>
          <cell r="G21">
            <v>1107520</v>
          </cell>
          <cell r="H21">
            <v>0</v>
          </cell>
          <cell r="I21">
            <v>15125</v>
          </cell>
          <cell r="J21">
            <v>15125</v>
          </cell>
          <cell r="K21">
            <v>1092395</v>
          </cell>
          <cell r="L21">
            <v>0</v>
          </cell>
        </row>
        <row r="22">
          <cell r="D22" t="str">
            <v>18-075</v>
          </cell>
          <cell r="E22">
            <v>123867</v>
          </cell>
          <cell r="F22">
            <v>43284</v>
          </cell>
          <cell r="G22">
            <v>890069</v>
          </cell>
          <cell r="H22">
            <v>0</v>
          </cell>
          <cell r="I22">
            <v>0</v>
          </cell>
          <cell r="J22">
            <v>0</v>
          </cell>
          <cell r="K22">
            <v>890069</v>
          </cell>
          <cell r="L22">
            <v>0</v>
          </cell>
        </row>
        <row r="23">
          <cell r="D23" t="str">
            <v>18-147</v>
          </cell>
          <cell r="E23">
            <v>123878</v>
          </cell>
          <cell r="F23">
            <v>43284</v>
          </cell>
          <cell r="G23">
            <v>173070</v>
          </cell>
          <cell r="H23">
            <v>0</v>
          </cell>
          <cell r="I23">
            <v>173070</v>
          </cell>
          <cell r="J23">
            <v>86535</v>
          </cell>
          <cell r="K23">
            <v>115380</v>
          </cell>
          <cell r="L23">
            <v>0</v>
          </cell>
        </row>
        <row r="24">
          <cell r="D24" t="str">
            <v>18-163</v>
          </cell>
          <cell r="E24">
            <v>208042</v>
          </cell>
          <cell r="F24">
            <v>43496</v>
          </cell>
          <cell r="G24">
            <v>219150</v>
          </cell>
          <cell r="H24">
            <v>0</v>
          </cell>
          <cell r="I24">
            <v>0</v>
          </cell>
          <cell r="J24">
            <v>0</v>
          </cell>
          <cell r="K24">
            <v>219150</v>
          </cell>
          <cell r="L24">
            <v>0</v>
          </cell>
        </row>
        <row r="25">
          <cell r="D25" t="str">
            <v>18-208</v>
          </cell>
          <cell r="E25">
            <v>124791</v>
          </cell>
          <cell r="F25">
            <v>43292</v>
          </cell>
          <cell r="G25">
            <v>39700</v>
          </cell>
          <cell r="H25">
            <v>0</v>
          </cell>
          <cell r="I25">
            <v>0</v>
          </cell>
          <cell r="J25">
            <v>0</v>
          </cell>
          <cell r="K25">
            <v>39700</v>
          </cell>
          <cell r="L25">
            <v>0</v>
          </cell>
        </row>
        <row r="26">
          <cell r="D26" t="str">
            <v>18-209</v>
          </cell>
          <cell r="E26">
            <v>124792</v>
          </cell>
          <cell r="F26">
            <v>43292</v>
          </cell>
          <cell r="G26">
            <v>94980</v>
          </cell>
          <cell r="H26">
            <v>3050</v>
          </cell>
          <cell r="I26">
            <v>0</v>
          </cell>
          <cell r="J26">
            <v>0</v>
          </cell>
          <cell r="K26">
            <v>91930</v>
          </cell>
          <cell r="L26">
            <v>0</v>
          </cell>
        </row>
        <row r="27">
          <cell r="D27" t="str">
            <v>18-210</v>
          </cell>
          <cell r="E27">
            <v>124794</v>
          </cell>
          <cell r="F27">
            <v>43292</v>
          </cell>
          <cell r="G27">
            <v>205772</v>
          </cell>
          <cell r="H27">
            <v>0</v>
          </cell>
          <cell r="I27">
            <v>43690</v>
          </cell>
          <cell r="J27">
            <v>43690</v>
          </cell>
          <cell r="K27">
            <v>162082</v>
          </cell>
          <cell r="L27">
            <v>0</v>
          </cell>
        </row>
        <row r="28">
          <cell r="D28" t="str">
            <v>18-272</v>
          </cell>
          <cell r="E28">
            <v>124798</v>
          </cell>
          <cell r="F28">
            <v>43292</v>
          </cell>
          <cell r="G28">
            <v>266958</v>
          </cell>
          <cell r="H28">
            <v>0</v>
          </cell>
          <cell r="I28">
            <v>0</v>
          </cell>
          <cell r="J28">
            <v>0</v>
          </cell>
          <cell r="K28">
            <v>266958</v>
          </cell>
          <cell r="L28">
            <v>0</v>
          </cell>
        </row>
        <row r="29">
          <cell r="D29" t="str">
            <v>18-273</v>
          </cell>
          <cell r="E29">
            <v>124799</v>
          </cell>
          <cell r="F29">
            <v>43292</v>
          </cell>
          <cell r="G29">
            <v>20374</v>
          </cell>
          <cell r="H29">
            <v>0</v>
          </cell>
          <cell r="I29">
            <v>0</v>
          </cell>
          <cell r="J29">
            <v>0</v>
          </cell>
          <cell r="K29">
            <v>20374</v>
          </cell>
          <cell r="L29">
            <v>0</v>
          </cell>
        </row>
        <row r="30">
          <cell r="D30" t="str">
            <v>18-274</v>
          </cell>
          <cell r="E30">
            <v>124803</v>
          </cell>
          <cell r="F30">
            <v>43292</v>
          </cell>
          <cell r="G30">
            <v>70200</v>
          </cell>
          <cell r="H30">
            <v>0</v>
          </cell>
          <cell r="I30">
            <v>0</v>
          </cell>
          <cell r="J30">
            <v>0</v>
          </cell>
          <cell r="K30">
            <v>70200</v>
          </cell>
          <cell r="L30">
            <v>0</v>
          </cell>
        </row>
        <row r="31">
          <cell r="D31" t="str">
            <v>18-275</v>
          </cell>
          <cell r="E31">
            <v>124801</v>
          </cell>
          <cell r="F31">
            <v>43292</v>
          </cell>
          <cell r="G31">
            <v>439740</v>
          </cell>
          <cell r="H31">
            <v>0</v>
          </cell>
          <cell r="I31">
            <v>0</v>
          </cell>
          <cell r="J31">
            <v>0</v>
          </cell>
          <cell r="K31">
            <v>439740</v>
          </cell>
          <cell r="L31">
            <v>0</v>
          </cell>
        </row>
        <row r="32">
          <cell r="D32" t="str">
            <v>18-331</v>
          </cell>
          <cell r="E32">
            <v>201229</v>
          </cell>
          <cell r="F32">
            <v>43322</v>
          </cell>
          <cell r="G32">
            <v>53220</v>
          </cell>
          <cell r="H32">
            <v>3000</v>
          </cell>
          <cell r="I32">
            <v>0</v>
          </cell>
          <cell r="J32">
            <v>0</v>
          </cell>
          <cell r="K32">
            <v>50220</v>
          </cell>
          <cell r="L32">
            <v>0</v>
          </cell>
        </row>
        <row r="33">
          <cell r="D33" t="str">
            <v>18-332</v>
          </cell>
          <cell r="E33">
            <v>201227</v>
          </cell>
          <cell r="F33">
            <v>43322</v>
          </cell>
          <cell r="G33">
            <v>17730</v>
          </cell>
          <cell r="H33">
            <v>0</v>
          </cell>
          <cell r="I33">
            <v>17730</v>
          </cell>
          <cell r="J33">
            <v>0</v>
          </cell>
          <cell r="K33">
            <v>17730</v>
          </cell>
          <cell r="L33">
            <v>0</v>
          </cell>
        </row>
        <row r="34">
          <cell r="D34" t="str">
            <v>18-333</v>
          </cell>
          <cell r="E34">
            <v>201226</v>
          </cell>
          <cell r="F34">
            <v>43322</v>
          </cell>
          <cell r="G34">
            <v>133920</v>
          </cell>
          <cell r="H34">
            <v>0</v>
          </cell>
          <cell r="I34">
            <v>0</v>
          </cell>
          <cell r="J34">
            <v>0</v>
          </cell>
          <cell r="K34">
            <v>133920</v>
          </cell>
          <cell r="L34">
            <v>0</v>
          </cell>
        </row>
        <row r="35">
          <cell r="D35" t="str">
            <v>18-385</v>
          </cell>
          <cell r="E35">
            <v>202683</v>
          </cell>
          <cell r="F35">
            <v>43355</v>
          </cell>
          <cell r="G35">
            <v>7740</v>
          </cell>
          <cell r="H35">
            <v>0</v>
          </cell>
          <cell r="I35">
            <v>0</v>
          </cell>
          <cell r="J35">
            <v>0</v>
          </cell>
          <cell r="K35">
            <v>7740</v>
          </cell>
          <cell r="L35">
            <v>0</v>
          </cell>
        </row>
        <row r="36">
          <cell r="D36" t="str">
            <v>18-386</v>
          </cell>
          <cell r="E36">
            <v>202684</v>
          </cell>
          <cell r="F36">
            <v>43355</v>
          </cell>
          <cell r="G36">
            <v>611541</v>
          </cell>
          <cell r="H36">
            <v>0</v>
          </cell>
          <cell r="I36">
            <v>188701</v>
          </cell>
          <cell r="J36">
            <v>188701</v>
          </cell>
          <cell r="K36">
            <v>514527</v>
          </cell>
          <cell r="L36">
            <v>0</v>
          </cell>
        </row>
        <row r="37">
          <cell r="D37" t="str">
            <v>18-387</v>
          </cell>
          <cell r="E37">
            <v>202682</v>
          </cell>
          <cell r="F37">
            <v>43355</v>
          </cell>
          <cell r="G37">
            <v>99090</v>
          </cell>
          <cell r="H37">
            <v>0</v>
          </cell>
          <cell r="I37">
            <v>0</v>
          </cell>
          <cell r="J37">
            <v>0</v>
          </cell>
          <cell r="K37">
            <v>99090</v>
          </cell>
          <cell r="L37">
            <v>0</v>
          </cell>
        </row>
        <row r="38">
          <cell r="D38" t="str">
            <v>18-388</v>
          </cell>
          <cell r="E38">
            <v>202681</v>
          </cell>
          <cell r="F38">
            <v>43355</v>
          </cell>
          <cell r="G38">
            <v>43560</v>
          </cell>
          <cell r="H38">
            <v>15000</v>
          </cell>
          <cell r="I38">
            <v>0</v>
          </cell>
          <cell r="J38">
            <v>0</v>
          </cell>
          <cell r="K38">
            <v>28560</v>
          </cell>
          <cell r="L38">
            <v>0</v>
          </cell>
        </row>
        <row r="39">
          <cell r="D39" t="str">
            <v>18-445</v>
          </cell>
          <cell r="E39">
            <v>204080</v>
          </cell>
          <cell r="F39">
            <v>43405</v>
          </cell>
          <cell r="G39">
            <v>801463</v>
          </cell>
          <cell r="H39">
            <v>18000</v>
          </cell>
          <cell r="I39">
            <v>0</v>
          </cell>
          <cell r="J39">
            <v>0</v>
          </cell>
          <cell r="K39">
            <v>783463</v>
          </cell>
          <cell r="L39">
            <v>0</v>
          </cell>
        </row>
        <row r="40">
          <cell r="D40" t="str">
            <v>18-446</v>
          </cell>
          <cell r="E40">
            <v>204077</v>
          </cell>
          <cell r="F40">
            <v>43405</v>
          </cell>
          <cell r="G40">
            <v>8460</v>
          </cell>
          <cell r="H40">
            <v>0</v>
          </cell>
          <cell r="I40">
            <v>0</v>
          </cell>
          <cell r="J40">
            <v>0</v>
          </cell>
          <cell r="K40">
            <v>8460</v>
          </cell>
          <cell r="L40">
            <v>0</v>
          </cell>
        </row>
        <row r="41">
          <cell r="D41" t="str">
            <v>18-447</v>
          </cell>
          <cell r="E41">
            <v>204075</v>
          </cell>
          <cell r="F41">
            <v>43405</v>
          </cell>
          <cell r="G41">
            <v>1721417</v>
          </cell>
          <cell r="H41">
            <v>0</v>
          </cell>
          <cell r="I41">
            <v>1071758</v>
          </cell>
          <cell r="J41">
            <v>184453</v>
          </cell>
          <cell r="K41">
            <v>1615940</v>
          </cell>
          <cell r="L41">
            <v>0</v>
          </cell>
        </row>
        <row r="42">
          <cell r="D42" t="str">
            <v>18-448</v>
          </cell>
          <cell r="E42">
            <v>204078</v>
          </cell>
          <cell r="F42">
            <v>43405</v>
          </cell>
          <cell r="G42">
            <v>63750</v>
          </cell>
          <cell r="H42">
            <v>0</v>
          </cell>
          <cell r="I42">
            <v>0</v>
          </cell>
          <cell r="J42">
            <v>0</v>
          </cell>
          <cell r="K42">
            <v>63750</v>
          </cell>
          <cell r="L42">
            <v>0</v>
          </cell>
        </row>
        <row r="43">
          <cell r="D43" t="str">
            <v>18-494</v>
          </cell>
          <cell r="E43">
            <v>208045</v>
          </cell>
          <cell r="F43">
            <v>43496</v>
          </cell>
          <cell r="G43">
            <v>1782886</v>
          </cell>
          <cell r="H43">
            <v>0</v>
          </cell>
          <cell r="I43">
            <v>0</v>
          </cell>
          <cell r="J43">
            <v>0</v>
          </cell>
          <cell r="K43">
            <v>1782886</v>
          </cell>
          <cell r="L43">
            <v>0</v>
          </cell>
        </row>
        <row r="44">
          <cell r="D44" t="str">
            <v>18-495</v>
          </cell>
          <cell r="E44">
            <v>206407</v>
          </cell>
          <cell r="F44">
            <v>43445</v>
          </cell>
          <cell r="G44">
            <v>320670</v>
          </cell>
          <cell r="H44">
            <v>0</v>
          </cell>
          <cell r="I44">
            <v>0</v>
          </cell>
          <cell r="J44">
            <v>0</v>
          </cell>
          <cell r="K44">
            <v>320670</v>
          </cell>
          <cell r="L44">
            <v>0</v>
          </cell>
        </row>
        <row r="45">
          <cell r="D45" t="str">
            <v>18-496</v>
          </cell>
          <cell r="E45">
            <v>206409</v>
          </cell>
          <cell r="F45">
            <v>43445</v>
          </cell>
          <cell r="G45">
            <v>183765</v>
          </cell>
          <cell r="H45">
            <v>0</v>
          </cell>
          <cell r="I45">
            <v>0</v>
          </cell>
          <cell r="J45">
            <v>0</v>
          </cell>
          <cell r="K45">
            <v>183765</v>
          </cell>
          <cell r="L45">
            <v>0</v>
          </cell>
        </row>
        <row r="46">
          <cell r="D46" t="str">
            <v>18-497</v>
          </cell>
          <cell r="E46">
            <v>206420</v>
          </cell>
          <cell r="F46">
            <v>43445</v>
          </cell>
          <cell r="G46">
            <v>21960</v>
          </cell>
          <cell r="H46">
            <v>0</v>
          </cell>
          <cell r="I46">
            <v>0</v>
          </cell>
          <cell r="J46">
            <v>0</v>
          </cell>
          <cell r="K46">
            <v>21960</v>
          </cell>
          <cell r="L46">
            <v>0</v>
          </cell>
        </row>
        <row r="47">
          <cell r="D47" t="str">
            <v>18-552</v>
          </cell>
          <cell r="E47">
            <v>206433</v>
          </cell>
          <cell r="F47">
            <v>43445</v>
          </cell>
          <cell r="G47">
            <v>69930</v>
          </cell>
          <cell r="H47">
            <v>0</v>
          </cell>
          <cell r="I47">
            <v>0</v>
          </cell>
          <cell r="J47">
            <v>0</v>
          </cell>
          <cell r="K47">
            <v>69930</v>
          </cell>
          <cell r="L47">
            <v>0</v>
          </cell>
        </row>
        <row r="48">
          <cell r="D48" t="str">
            <v>18-553</v>
          </cell>
          <cell r="E48">
            <v>206438</v>
          </cell>
          <cell r="F48">
            <v>43445</v>
          </cell>
          <cell r="G48">
            <v>83287</v>
          </cell>
          <cell r="H48">
            <v>0</v>
          </cell>
          <cell r="I48">
            <v>0</v>
          </cell>
          <cell r="J48">
            <v>0</v>
          </cell>
          <cell r="K48">
            <v>83287</v>
          </cell>
          <cell r="L48">
            <v>0</v>
          </cell>
        </row>
        <row r="49">
          <cell r="D49" t="str">
            <v>18-554</v>
          </cell>
          <cell r="E49">
            <v>206443</v>
          </cell>
          <cell r="F49">
            <v>43445</v>
          </cell>
          <cell r="G49">
            <v>99090</v>
          </cell>
          <cell r="H49">
            <v>0</v>
          </cell>
          <cell r="I49">
            <v>0</v>
          </cell>
          <cell r="J49">
            <v>0</v>
          </cell>
          <cell r="K49">
            <v>99090</v>
          </cell>
          <cell r="L49">
            <v>0</v>
          </cell>
        </row>
        <row r="50">
          <cell r="D50" t="str">
            <v>18-556</v>
          </cell>
          <cell r="E50">
            <v>206448</v>
          </cell>
          <cell r="F50">
            <v>43445</v>
          </cell>
          <cell r="G50">
            <v>503148</v>
          </cell>
          <cell r="H50">
            <v>24000</v>
          </cell>
          <cell r="I50">
            <v>0</v>
          </cell>
          <cell r="J50">
            <v>0</v>
          </cell>
          <cell r="K50">
            <v>479148</v>
          </cell>
          <cell r="L50">
            <v>0</v>
          </cell>
        </row>
        <row r="51">
          <cell r="D51" t="str">
            <v>18-612</v>
          </cell>
          <cell r="E51">
            <v>208044</v>
          </cell>
          <cell r="F51">
            <v>43496</v>
          </cell>
          <cell r="G51">
            <v>1572065</v>
          </cell>
          <cell r="H51">
            <v>9000</v>
          </cell>
          <cell r="I51">
            <v>163905</v>
          </cell>
          <cell r="J51">
            <v>163905</v>
          </cell>
          <cell r="K51">
            <v>1399160</v>
          </cell>
          <cell r="L51">
            <v>0</v>
          </cell>
        </row>
        <row r="52">
          <cell r="D52" t="str">
            <v>18-614</v>
          </cell>
          <cell r="E52">
            <v>208043</v>
          </cell>
          <cell r="F52">
            <v>43496</v>
          </cell>
          <cell r="G52">
            <v>322715</v>
          </cell>
          <cell r="H52">
            <v>0</v>
          </cell>
          <cell r="I52">
            <v>0</v>
          </cell>
          <cell r="J52">
            <v>0</v>
          </cell>
          <cell r="K52">
            <v>322715</v>
          </cell>
          <cell r="L52">
            <v>0</v>
          </cell>
        </row>
        <row r="53">
          <cell r="D53" t="str">
            <v>19-011</v>
          </cell>
          <cell r="E53">
            <v>208688</v>
          </cell>
          <cell r="F53">
            <v>43508</v>
          </cell>
          <cell r="G53">
            <v>520777</v>
          </cell>
          <cell r="H53">
            <v>22200</v>
          </cell>
          <cell r="I53">
            <v>0</v>
          </cell>
          <cell r="J53">
            <v>0</v>
          </cell>
          <cell r="K53">
            <v>498577</v>
          </cell>
          <cell r="L53">
            <v>0</v>
          </cell>
        </row>
        <row r="54">
          <cell r="D54" t="str">
            <v>19-012</v>
          </cell>
          <cell r="E54">
            <v>208689</v>
          </cell>
          <cell r="F54">
            <v>43508</v>
          </cell>
          <cell r="G54">
            <v>99090</v>
          </cell>
          <cell r="H54">
            <v>0</v>
          </cell>
          <cell r="I54">
            <v>0</v>
          </cell>
          <cell r="J54">
            <v>0</v>
          </cell>
          <cell r="K54">
            <v>99090</v>
          </cell>
          <cell r="L54">
            <v>0</v>
          </cell>
        </row>
        <row r="55">
          <cell r="D55" t="str">
            <v>19-013</v>
          </cell>
          <cell r="E55">
            <v>208712</v>
          </cell>
          <cell r="F55">
            <v>43508</v>
          </cell>
          <cell r="G55">
            <v>10564717</v>
          </cell>
          <cell r="H55">
            <v>0</v>
          </cell>
          <cell r="I55">
            <v>378311.25</v>
          </cell>
          <cell r="J55">
            <v>378311.25</v>
          </cell>
          <cell r="K55">
            <v>10186398.5</v>
          </cell>
          <cell r="L55">
            <v>0.75</v>
          </cell>
        </row>
        <row r="56">
          <cell r="D56" t="str">
            <v>19-014</v>
          </cell>
          <cell r="E56">
            <v>208691</v>
          </cell>
          <cell r="F56">
            <v>43508</v>
          </cell>
          <cell r="G56">
            <v>1295210</v>
          </cell>
          <cell r="H56">
            <v>0</v>
          </cell>
          <cell r="I56">
            <v>146880</v>
          </cell>
          <cell r="J56">
            <v>146880</v>
          </cell>
          <cell r="K56">
            <v>1152245</v>
          </cell>
          <cell r="L56">
            <v>0</v>
          </cell>
        </row>
        <row r="57">
          <cell r="D57" t="str">
            <v>19-069</v>
          </cell>
          <cell r="E57">
            <v>209811</v>
          </cell>
          <cell r="F57">
            <v>43535</v>
          </cell>
          <cell r="G57">
            <v>14400</v>
          </cell>
          <cell r="H57">
            <v>0</v>
          </cell>
          <cell r="I57">
            <v>0</v>
          </cell>
          <cell r="J57">
            <v>0</v>
          </cell>
          <cell r="K57">
            <v>14400</v>
          </cell>
          <cell r="L57">
            <v>0</v>
          </cell>
        </row>
        <row r="58">
          <cell r="D58" t="str">
            <v>19-070</v>
          </cell>
          <cell r="E58">
            <v>209812</v>
          </cell>
          <cell r="F58">
            <v>43535</v>
          </cell>
          <cell r="G58">
            <v>1145842</v>
          </cell>
          <cell r="H58">
            <v>22400</v>
          </cell>
          <cell r="I58">
            <v>0</v>
          </cell>
          <cell r="J58">
            <v>0</v>
          </cell>
          <cell r="K58">
            <v>1123442</v>
          </cell>
          <cell r="L58">
            <v>0</v>
          </cell>
        </row>
        <row r="59">
          <cell r="D59" t="str">
            <v>19-071</v>
          </cell>
          <cell r="E59">
            <v>209813</v>
          </cell>
          <cell r="F59">
            <v>43535</v>
          </cell>
          <cell r="G59">
            <v>6709577</v>
          </cell>
          <cell r="H59">
            <v>0</v>
          </cell>
          <cell r="I59">
            <v>0</v>
          </cell>
          <cell r="J59">
            <v>0</v>
          </cell>
          <cell r="K59">
            <v>6703177</v>
          </cell>
          <cell r="L59">
            <v>0</v>
          </cell>
        </row>
        <row r="60">
          <cell r="D60" t="str">
            <v>19-072</v>
          </cell>
          <cell r="E60">
            <v>211045</v>
          </cell>
          <cell r="F60">
            <v>43566</v>
          </cell>
          <cell r="G60">
            <v>2015000</v>
          </cell>
          <cell r="H60">
            <v>0</v>
          </cell>
          <cell r="I60">
            <v>0</v>
          </cell>
          <cell r="J60">
            <v>0</v>
          </cell>
          <cell r="K60">
            <v>2015000</v>
          </cell>
          <cell r="L60">
            <v>0</v>
          </cell>
        </row>
        <row r="61">
          <cell r="D61" t="str">
            <v>19-104</v>
          </cell>
          <cell r="E61">
            <v>211049</v>
          </cell>
          <cell r="F61">
            <v>43566</v>
          </cell>
          <cell r="G61">
            <v>543537</v>
          </cell>
          <cell r="H61">
            <v>25600</v>
          </cell>
          <cell r="I61">
            <v>420</v>
          </cell>
          <cell r="J61">
            <v>0</v>
          </cell>
          <cell r="K61">
            <v>517937</v>
          </cell>
          <cell r="L61">
            <v>0</v>
          </cell>
        </row>
        <row r="62">
          <cell r="D62" t="str">
            <v>19-105</v>
          </cell>
          <cell r="E62">
            <v>211050</v>
          </cell>
          <cell r="F62">
            <v>43566</v>
          </cell>
          <cell r="G62">
            <v>3588894</v>
          </cell>
          <cell r="H62">
            <v>0</v>
          </cell>
          <cell r="I62">
            <v>121540</v>
          </cell>
          <cell r="J62">
            <v>121540</v>
          </cell>
          <cell r="K62">
            <v>3467354</v>
          </cell>
          <cell r="L62">
            <v>0</v>
          </cell>
        </row>
        <row r="63">
          <cell r="D63" t="str">
            <v>19-106</v>
          </cell>
          <cell r="E63">
            <v>211054</v>
          </cell>
          <cell r="F63">
            <v>43566</v>
          </cell>
          <cell r="G63">
            <v>11218613</v>
          </cell>
          <cell r="H63">
            <v>0</v>
          </cell>
          <cell r="I63">
            <v>680172.5</v>
          </cell>
          <cell r="J63">
            <v>43152.5</v>
          </cell>
          <cell r="K63">
            <v>10964537.5</v>
          </cell>
          <cell r="L63">
            <v>0</v>
          </cell>
        </row>
        <row r="64">
          <cell r="D64" t="str">
            <v>19-157</v>
          </cell>
          <cell r="E64">
            <v>214736</v>
          </cell>
          <cell r="F64">
            <v>43657</v>
          </cell>
          <cell r="G64">
            <v>21600</v>
          </cell>
          <cell r="H64">
            <v>0</v>
          </cell>
          <cell r="I64">
            <v>0</v>
          </cell>
          <cell r="J64">
            <v>0</v>
          </cell>
          <cell r="K64">
            <v>21600</v>
          </cell>
          <cell r="L64">
            <v>0</v>
          </cell>
        </row>
        <row r="65">
          <cell r="D65" t="str">
            <v>19-158</v>
          </cell>
          <cell r="E65">
            <v>214737</v>
          </cell>
          <cell r="F65">
            <v>43657</v>
          </cell>
          <cell r="G65">
            <v>749657</v>
          </cell>
          <cell r="H65">
            <v>9600</v>
          </cell>
          <cell r="I65">
            <v>27500</v>
          </cell>
          <cell r="J65">
            <v>27500</v>
          </cell>
          <cell r="K65">
            <v>712557</v>
          </cell>
          <cell r="L65">
            <v>0</v>
          </cell>
        </row>
        <row r="66">
          <cell r="D66" t="str">
            <v>19-159</v>
          </cell>
          <cell r="E66">
            <v>214739</v>
          </cell>
          <cell r="F66">
            <v>43657</v>
          </cell>
          <cell r="G66">
            <v>2485370</v>
          </cell>
          <cell r="H66">
            <v>0</v>
          </cell>
          <cell r="I66">
            <v>474015</v>
          </cell>
          <cell r="J66">
            <v>271987.5</v>
          </cell>
          <cell r="K66">
            <v>2213382.5</v>
          </cell>
          <cell r="L66">
            <v>0</v>
          </cell>
        </row>
        <row r="67">
          <cell r="D67" t="str">
            <v>19-160</v>
          </cell>
          <cell r="E67">
            <v>214740</v>
          </cell>
          <cell r="F67">
            <v>43657</v>
          </cell>
          <cell r="G67">
            <v>9188152</v>
          </cell>
          <cell r="H67">
            <v>0</v>
          </cell>
          <cell r="I67">
            <v>945639</v>
          </cell>
          <cell r="J67">
            <v>525609</v>
          </cell>
          <cell r="K67">
            <v>8662543</v>
          </cell>
          <cell r="L67">
            <v>0</v>
          </cell>
        </row>
        <row r="68">
          <cell r="D68" t="str">
            <v>19-200</v>
          </cell>
          <cell r="E68">
            <v>213200</v>
          </cell>
          <cell r="F68">
            <v>43627</v>
          </cell>
          <cell r="G68">
            <v>123720</v>
          </cell>
          <cell r="H68">
            <v>0</v>
          </cell>
          <cell r="I68">
            <v>0</v>
          </cell>
          <cell r="J68">
            <v>0</v>
          </cell>
          <cell r="K68">
            <v>123720</v>
          </cell>
          <cell r="L68">
            <v>0</v>
          </cell>
        </row>
        <row r="69">
          <cell r="D69" t="str">
            <v>19-201</v>
          </cell>
          <cell r="E69">
            <v>213202</v>
          </cell>
          <cell r="F69">
            <v>43627</v>
          </cell>
          <cell r="G69">
            <v>585557</v>
          </cell>
          <cell r="H69">
            <v>19200</v>
          </cell>
          <cell r="I69">
            <v>0</v>
          </cell>
          <cell r="J69">
            <v>0</v>
          </cell>
          <cell r="K69">
            <v>566357</v>
          </cell>
          <cell r="L69">
            <v>0</v>
          </cell>
        </row>
        <row r="70">
          <cell r="D70" t="str">
            <v>19-202</v>
          </cell>
          <cell r="E70">
            <v>213206</v>
          </cell>
          <cell r="F70">
            <v>43627</v>
          </cell>
          <cell r="G70">
            <v>2552176</v>
          </cell>
          <cell r="H70">
            <v>0</v>
          </cell>
          <cell r="I70">
            <v>0</v>
          </cell>
          <cell r="J70">
            <v>0</v>
          </cell>
          <cell r="K70">
            <v>2552176</v>
          </cell>
          <cell r="L70">
            <v>0</v>
          </cell>
        </row>
        <row r="71">
          <cell r="D71" t="str">
            <v>19-203</v>
          </cell>
          <cell r="E71">
            <v>213223</v>
          </cell>
          <cell r="F71">
            <v>43627</v>
          </cell>
          <cell r="G71">
            <v>12314764</v>
          </cell>
          <cell r="H71">
            <v>3200</v>
          </cell>
          <cell r="I71">
            <v>151569.25</v>
          </cell>
          <cell r="J71">
            <v>99444.25</v>
          </cell>
          <cell r="K71">
            <v>12212119.75</v>
          </cell>
          <cell r="L71">
            <v>0</v>
          </cell>
        </row>
        <row r="72">
          <cell r="D72" t="str">
            <v>19-261</v>
          </cell>
          <cell r="E72">
            <v>215741</v>
          </cell>
          <cell r="F72">
            <v>43657</v>
          </cell>
          <cell r="G72">
            <v>116100</v>
          </cell>
          <cell r="H72">
            <v>6400</v>
          </cell>
          <cell r="I72">
            <v>0</v>
          </cell>
          <cell r="J72">
            <v>0</v>
          </cell>
          <cell r="K72">
            <v>109700</v>
          </cell>
          <cell r="L72">
            <v>0</v>
          </cell>
        </row>
        <row r="73">
          <cell r="D73" t="str">
            <v>19-262</v>
          </cell>
          <cell r="E73">
            <v>215747</v>
          </cell>
          <cell r="F73">
            <v>43657</v>
          </cell>
          <cell r="G73">
            <v>3118572</v>
          </cell>
          <cell r="H73">
            <v>0</v>
          </cell>
          <cell r="I73">
            <v>691845</v>
          </cell>
          <cell r="J73">
            <v>433140</v>
          </cell>
          <cell r="K73">
            <v>2685432</v>
          </cell>
          <cell r="L73">
            <v>0</v>
          </cell>
        </row>
        <row r="74">
          <cell r="D74" t="str">
            <v>19-263</v>
          </cell>
          <cell r="E74">
            <v>215743</v>
          </cell>
          <cell r="F74">
            <v>43657</v>
          </cell>
          <cell r="G74">
            <v>11165460</v>
          </cell>
          <cell r="H74">
            <v>0</v>
          </cell>
          <cell r="I74">
            <v>1615479.4</v>
          </cell>
          <cell r="J74">
            <v>1105117.24</v>
          </cell>
          <cell r="K74">
            <v>10129040.359999999</v>
          </cell>
          <cell r="L74">
            <v>0</v>
          </cell>
        </row>
        <row r="75">
          <cell r="D75" t="str">
            <v>19-291</v>
          </cell>
          <cell r="E75">
            <v>217306</v>
          </cell>
          <cell r="F75">
            <v>43685</v>
          </cell>
          <cell r="G75">
            <v>474122</v>
          </cell>
          <cell r="H75">
            <v>32000</v>
          </cell>
          <cell r="I75">
            <v>111160</v>
          </cell>
          <cell r="J75">
            <v>111160</v>
          </cell>
          <cell r="K75">
            <v>330962</v>
          </cell>
          <cell r="L75">
            <v>0</v>
          </cell>
        </row>
        <row r="76">
          <cell r="D76" t="str">
            <v>19-292</v>
          </cell>
          <cell r="E76">
            <v>217300</v>
          </cell>
          <cell r="F76">
            <v>43685</v>
          </cell>
          <cell r="G76">
            <v>486630</v>
          </cell>
          <cell r="H76">
            <v>0</v>
          </cell>
          <cell r="I76">
            <v>0</v>
          </cell>
          <cell r="J76">
            <v>0</v>
          </cell>
          <cell r="K76">
            <v>486630</v>
          </cell>
          <cell r="L76">
            <v>0</v>
          </cell>
        </row>
        <row r="77">
          <cell r="D77" t="str">
            <v>19-293</v>
          </cell>
          <cell r="E77">
            <v>217289</v>
          </cell>
          <cell r="F77">
            <v>43685</v>
          </cell>
          <cell r="G77">
            <v>4326727</v>
          </cell>
          <cell r="H77">
            <v>0</v>
          </cell>
          <cell r="I77">
            <v>175400</v>
          </cell>
          <cell r="J77">
            <v>91880</v>
          </cell>
          <cell r="K77">
            <v>4234847</v>
          </cell>
          <cell r="L77">
            <v>0</v>
          </cell>
        </row>
        <row r="78">
          <cell r="D78" t="str">
            <v>19-294</v>
          </cell>
          <cell r="E78">
            <v>217293</v>
          </cell>
          <cell r="F78">
            <v>43685</v>
          </cell>
          <cell r="G78">
            <v>9871438</v>
          </cell>
          <cell r="H78">
            <v>0</v>
          </cell>
          <cell r="I78">
            <v>3404516.25</v>
          </cell>
          <cell r="J78">
            <v>1527918.25</v>
          </cell>
          <cell r="K78">
            <v>8501450.75</v>
          </cell>
          <cell r="L78">
            <v>0</v>
          </cell>
        </row>
        <row r="79">
          <cell r="D79" t="str">
            <v>19-377</v>
          </cell>
          <cell r="E79">
            <v>222306</v>
          </cell>
          <cell r="F79">
            <v>43719</v>
          </cell>
          <cell r="G79">
            <v>563670</v>
          </cell>
          <cell r="H79">
            <v>0</v>
          </cell>
          <cell r="I79">
            <v>0</v>
          </cell>
          <cell r="J79">
            <v>0</v>
          </cell>
          <cell r="K79">
            <v>563670</v>
          </cell>
          <cell r="L79">
            <v>0</v>
          </cell>
        </row>
        <row r="80">
          <cell r="D80" t="str">
            <v>19-378</v>
          </cell>
          <cell r="E80">
            <v>222310</v>
          </cell>
          <cell r="F80">
            <v>43719</v>
          </cell>
          <cell r="G80">
            <v>974211</v>
          </cell>
          <cell r="H80">
            <v>12800</v>
          </cell>
          <cell r="I80">
            <v>0</v>
          </cell>
          <cell r="J80">
            <v>0</v>
          </cell>
          <cell r="K80">
            <v>961411</v>
          </cell>
          <cell r="L80">
            <v>0</v>
          </cell>
        </row>
        <row r="81">
          <cell r="D81" t="str">
            <v>19-379</v>
          </cell>
          <cell r="E81">
            <v>226685</v>
          </cell>
          <cell r="F81">
            <v>43742</v>
          </cell>
          <cell r="G81">
            <v>4249388</v>
          </cell>
          <cell r="H81">
            <v>0</v>
          </cell>
          <cell r="I81">
            <v>363235.5</v>
          </cell>
          <cell r="J81">
            <v>278095.5</v>
          </cell>
          <cell r="K81">
            <v>3971826.5</v>
          </cell>
          <cell r="L81">
            <v>0</v>
          </cell>
        </row>
        <row r="82">
          <cell r="D82" t="str">
            <v>19-380</v>
          </cell>
          <cell r="E82">
            <v>226703</v>
          </cell>
          <cell r="F82">
            <v>43742</v>
          </cell>
          <cell r="G82">
            <v>20968704</v>
          </cell>
          <cell r="H82">
            <v>0</v>
          </cell>
          <cell r="I82">
            <v>5645732</v>
          </cell>
          <cell r="J82">
            <v>3638508.8</v>
          </cell>
          <cell r="K82">
            <v>17619839.199999999</v>
          </cell>
          <cell r="L82">
            <v>0</v>
          </cell>
        </row>
        <row r="83">
          <cell r="D83" t="str">
            <v>19-408</v>
          </cell>
          <cell r="E83">
            <v>226656</v>
          </cell>
          <cell r="F83">
            <v>43748</v>
          </cell>
          <cell r="G83">
            <v>641064</v>
          </cell>
          <cell r="H83">
            <v>16000</v>
          </cell>
          <cell r="I83">
            <v>37590</v>
          </cell>
          <cell r="J83">
            <v>37590</v>
          </cell>
          <cell r="K83">
            <v>587474</v>
          </cell>
          <cell r="L83">
            <v>0</v>
          </cell>
        </row>
        <row r="84">
          <cell r="D84" t="str">
            <v>19-409</v>
          </cell>
          <cell r="E84">
            <v>226659</v>
          </cell>
          <cell r="F84">
            <v>43748</v>
          </cell>
          <cell r="G84">
            <v>75150</v>
          </cell>
          <cell r="H84">
            <v>0</v>
          </cell>
          <cell r="I84">
            <v>0</v>
          </cell>
          <cell r="J84">
            <v>0</v>
          </cell>
          <cell r="K84">
            <v>75150</v>
          </cell>
          <cell r="L84">
            <v>0</v>
          </cell>
        </row>
        <row r="85">
          <cell r="D85" t="str">
            <v>19-410</v>
          </cell>
          <cell r="E85">
            <v>226663</v>
          </cell>
          <cell r="F85">
            <v>43748</v>
          </cell>
          <cell r="G85">
            <v>4519600</v>
          </cell>
          <cell r="H85">
            <v>0</v>
          </cell>
          <cell r="I85">
            <v>104296</v>
          </cell>
          <cell r="J85">
            <v>104296</v>
          </cell>
          <cell r="K85">
            <v>4417864</v>
          </cell>
          <cell r="L85">
            <v>0</v>
          </cell>
        </row>
        <row r="86">
          <cell r="D86" t="str">
            <v>19-411</v>
          </cell>
          <cell r="E86">
            <v>226665</v>
          </cell>
          <cell r="F86">
            <v>43748</v>
          </cell>
          <cell r="G86">
            <v>15659808</v>
          </cell>
          <cell r="H86">
            <v>0</v>
          </cell>
          <cell r="I86">
            <v>5605742.25</v>
          </cell>
          <cell r="J86">
            <v>3818473.25</v>
          </cell>
          <cell r="K86">
            <v>12202910.25</v>
          </cell>
          <cell r="L86">
            <v>0</v>
          </cell>
        </row>
        <row r="87">
          <cell r="D87" t="str">
            <v>19-450</v>
          </cell>
          <cell r="E87">
            <v>228204</v>
          </cell>
          <cell r="F87">
            <v>43775</v>
          </cell>
          <cell r="G87">
            <v>200360</v>
          </cell>
          <cell r="H87">
            <v>0</v>
          </cell>
          <cell r="I87">
            <v>16335</v>
          </cell>
          <cell r="J87">
            <v>16335</v>
          </cell>
          <cell r="K87">
            <v>184025</v>
          </cell>
          <cell r="L87">
            <v>0</v>
          </cell>
        </row>
        <row r="88">
          <cell r="D88" t="str">
            <v>19-451</v>
          </cell>
          <cell r="E88">
            <v>228209</v>
          </cell>
          <cell r="F88">
            <v>43775</v>
          </cell>
          <cell r="G88">
            <v>531236</v>
          </cell>
          <cell r="H88">
            <v>19200</v>
          </cell>
          <cell r="I88">
            <v>133817</v>
          </cell>
          <cell r="J88">
            <v>86981.05</v>
          </cell>
          <cell r="K88">
            <v>425054.95</v>
          </cell>
          <cell r="L88">
            <v>0</v>
          </cell>
        </row>
        <row r="89">
          <cell r="D89" t="str">
            <v>19-452</v>
          </cell>
          <cell r="E89">
            <v>228211</v>
          </cell>
          <cell r="F89">
            <v>43775</v>
          </cell>
          <cell r="G89">
            <v>3064684</v>
          </cell>
          <cell r="H89">
            <v>0</v>
          </cell>
          <cell r="I89">
            <v>294857</v>
          </cell>
          <cell r="J89">
            <v>294857</v>
          </cell>
          <cell r="K89">
            <v>2770361.5</v>
          </cell>
          <cell r="L89">
            <v>0</v>
          </cell>
        </row>
        <row r="90">
          <cell r="D90" t="str">
            <v>19-453</v>
          </cell>
          <cell r="E90">
            <v>228213</v>
          </cell>
          <cell r="F90">
            <v>43775</v>
          </cell>
          <cell r="G90">
            <v>24072500</v>
          </cell>
          <cell r="H90">
            <v>0</v>
          </cell>
          <cell r="I90">
            <v>7164142</v>
          </cell>
          <cell r="J90">
            <v>4656692.53</v>
          </cell>
          <cell r="K90">
            <v>19761287.369999997</v>
          </cell>
          <cell r="L90">
            <v>0</v>
          </cell>
        </row>
        <row r="91">
          <cell r="D91" t="str">
            <v>19-524</v>
          </cell>
          <cell r="E91">
            <v>232483</v>
          </cell>
          <cell r="F91">
            <v>43804</v>
          </cell>
          <cell r="G91">
            <v>124550</v>
          </cell>
          <cell r="H91">
            <v>0</v>
          </cell>
          <cell r="I91">
            <v>0</v>
          </cell>
          <cell r="J91">
            <v>0</v>
          </cell>
          <cell r="K91">
            <v>124550</v>
          </cell>
          <cell r="L91">
            <v>0</v>
          </cell>
        </row>
        <row r="92">
          <cell r="D92" t="str">
            <v>19-525</v>
          </cell>
          <cell r="E92">
            <v>232485</v>
          </cell>
          <cell r="F92">
            <v>43804</v>
          </cell>
          <cell r="G92">
            <v>888490</v>
          </cell>
          <cell r="H92">
            <v>0</v>
          </cell>
          <cell r="I92">
            <v>0</v>
          </cell>
          <cell r="J92">
            <v>0</v>
          </cell>
          <cell r="K92">
            <v>888490</v>
          </cell>
          <cell r="L92">
            <v>0</v>
          </cell>
        </row>
        <row r="93">
          <cell r="D93" t="str">
            <v>19-526</v>
          </cell>
          <cell r="E93">
            <v>232478</v>
          </cell>
          <cell r="F93">
            <v>43804</v>
          </cell>
          <cell r="G93">
            <v>14762831</v>
          </cell>
          <cell r="H93">
            <v>0</v>
          </cell>
          <cell r="I93">
            <v>2025730</v>
          </cell>
          <cell r="J93">
            <v>1192154.5</v>
          </cell>
          <cell r="K93">
            <v>13137871.5</v>
          </cell>
          <cell r="L93">
            <v>66338</v>
          </cell>
        </row>
        <row r="94">
          <cell r="D94" t="str">
            <v>19-527</v>
          </cell>
          <cell r="E94">
            <v>232481</v>
          </cell>
          <cell r="F94">
            <v>43804</v>
          </cell>
          <cell r="G94">
            <v>8656693</v>
          </cell>
          <cell r="H94">
            <v>0</v>
          </cell>
          <cell r="I94">
            <v>944027</v>
          </cell>
          <cell r="J94">
            <v>908477</v>
          </cell>
          <cell r="K94">
            <v>7716102.5</v>
          </cell>
          <cell r="L94">
            <v>16807.5</v>
          </cell>
        </row>
        <row r="95">
          <cell r="D95" t="str">
            <v>19-594</v>
          </cell>
          <cell r="E95">
            <v>241518</v>
          </cell>
          <cell r="F95">
            <v>43857</v>
          </cell>
          <cell r="G95">
            <v>129390</v>
          </cell>
          <cell r="H95">
            <v>0</v>
          </cell>
          <cell r="I95">
            <v>0</v>
          </cell>
          <cell r="J95">
            <v>0</v>
          </cell>
          <cell r="K95">
            <v>129390</v>
          </cell>
          <cell r="L95">
            <v>0</v>
          </cell>
        </row>
        <row r="96">
          <cell r="D96" t="str">
            <v>19-595</v>
          </cell>
          <cell r="E96">
            <v>242097</v>
          </cell>
          <cell r="F96">
            <v>43867</v>
          </cell>
          <cell r="G96">
            <v>241685</v>
          </cell>
          <cell r="H96">
            <v>6400</v>
          </cell>
          <cell r="I96">
            <v>143843</v>
          </cell>
          <cell r="J96">
            <v>143843</v>
          </cell>
          <cell r="K96">
            <v>91442</v>
          </cell>
          <cell r="L96">
            <v>0</v>
          </cell>
        </row>
        <row r="97">
          <cell r="D97" t="str">
            <v>19-596</v>
          </cell>
          <cell r="E97">
            <v>241508</v>
          </cell>
          <cell r="F97">
            <v>43857</v>
          </cell>
          <cell r="G97">
            <v>4567124</v>
          </cell>
          <cell r="H97">
            <v>0</v>
          </cell>
          <cell r="I97">
            <v>639884.5</v>
          </cell>
          <cell r="J97">
            <v>639884.5</v>
          </cell>
          <cell r="K97">
            <v>3941150</v>
          </cell>
          <cell r="L97">
            <v>0</v>
          </cell>
        </row>
        <row r="98">
          <cell r="D98" t="str">
            <v>19-597</v>
          </cell>
          <cell r="E98">
            <v>241512</v>
          </cell>
          <cell r="F98">
            <v>43857</v>
          </cell>
          <cell r="G98">
            <v>8963117</v>
          </cell>
          <cell r="H98">
            <v>0</v>
          </cell>
          <cell r="I98">
            <v>3778459</v>
          </cell>
          <cell r="J98">
            <v>2680683.7999999998</v>
          </cell>
          <cell r="K98">
            <v>6660058.8999999994</v>
          </cell>
          <cell r="L98">
            <v>0</v>
          </cell>
        </row>
        <row r="99">
          <cell r="D99" t="str">
            <v>20-004</v>
          </cell>
          <cell r="E99">
            <v>242088</v>
          </cell>
          <cell r="F99">
            <v>43867</v>
          </cell>
          <cell r="G99">
            <v>388384</v>
          </cell>
          <cell r="H99">
            <v>17000</v>
          </cell>
          <cell r="I99">
            <v>39522</v>
          </cell>
          <cell r="J99">
            <v>23713.200000000001</v>
          </cell>
          <cell r="K99">
            <v>347670.8</v>
          </cell>
          <cell r="L99">
            <v>0</v>
          </cell>
        </row>
        <row r="100">
          <cell r="D100" t="str">
            <v>20-005</v>
          </cell>
          <cell r="E100">
            <v>242092</v>
          </cell>
          <cell r="F100">
            <v>43867</v>
          </cell>
          <cell r="G100">
            <v>244950</v>
          </cell>
          <cell r="H100">
            <v>0</v>
          </cell>
          <cell r="I100">
            <v>0</v>
          </cell>
          <cell r="J100">
            <v>0</v>
          </cell>
          <cell r="K100">
            <v>244950</v>
          </cell>
          <cell r="L100">
            <v>0</v>
          </cell>
        </row>
        <row r="101">
          <cell r="D101" t="str">
            <v>20-006</v>
          </cell>
          <cell r="E101">
            <v>242152</v>
          </cell>
          <cell r="F101">
            <v>43867</v>
          </cell>
          <cell r="G101">
            <v>9730869</v>
          </cell>
          <cell r="H101">
            <v>0</v>
          </cell>
          <cell r="I101">
            <v>3193489.75</v>
          </cell>
          <cell r="J101">
            <v>2183269.35</v>
          </cell>
          <cell r="K101">
            <v>7774111.6499999994</v>
          </cell>
          <cell r="L101">
            <v>0</v>
          </cell>
        </row>
        <row r="102">
          <cell r="D102" t="str">
            <v>20-007</v>
          </cell>
          <cell r="E102">
            <v>242153</v>
          </cell>
          <cell r="F102">
            <v>43867</v>
          </cell>
          <cell r="G102">
            <v>6658411</v>
          </cell>
          <cell r="H102">
            <v>0</v>
          </cell>
          <cell r="I102">
            <v>649392</v>
          </cell>
          <cell r="J102">
            <v>649392</v>
          </cell>
          <cell r="K102">
            <v>6014174.5</v>
          </cell>
          <cell r="L102">
            <v>0</v>
          </cell>
        </row>
        <row r="103">
          <cell r="D103" t="str">
            <v>20-052</v>
          </cell>
          <cell r="E103">
            <v>246344</v>
          </cell>
          <cell r="F103">
            <v>43899</v>
          </cell>
          <cell r="G103">
            <v>197010</v>
          </cell>
          <cell r="H103">
            <v>0</v>
          </cell>
          <cell r="I103">
            <v>0</v>
          </cell>
          <cell r="J103">
            <v>0</v>
          </cell>
          <cell r="K103">
            <v>197010</v>
          </cell>
          <cell r="L103">
            <v>0</v>
          </cell>
        </row>
        <row r="104">
          <cell r="D104" t="str">
            <v>20-053</v>
          </cell>
          <cell r="E104">
            <v>246348</v>
          </cell>
          <cell r="F104">
            <v>43899</v>
          </cell>
          <cell r="G104">
            <v>250290</v>
          </cell>
          <cell r="H104">
            <v>17000</v>
          </cell>
          <cell r="I104">
            <v>133230</v>
          </cell>
          <cell r="J104">
            <v>64785</v>
          </cell>
          <cell r="K104">
            <v>100060</v>
          </cell>
          <cell r="L104">
            <v>19415</v>
          </cell>
        </row>
        <row r="105">
          <cell r="D105" t="str">
            <v>20-054</v>
          </cell>
          <cell r="E105">
            <v>246351</v>
          </cell>
          <cell r="F105">
            <v>43899</v>
          </cell>
          <cell r="G105">
            <v>6712875</v>
          </cell>
          <cell r="H105">
            <v>0</v>
          </cell>
          <cell r="I105">
            <v>718033</v>
          </cell>
          <cell r="J105">
            <v>718033</v>
          </cell>
          <cell r="K105">
            <v>5994842</v>
          </cell>
          <cell r="L105">
            <v>8811</v>
          </cell>
        </row>
        <row r="106">
          <cell r="D106" t="str">
            <v>20-055</v>
          </cell>
          <cell r="E106">
            <v>246355</v>
          </cell>
          <cell r="F106">
            <v>43899</v>
          </cell>
          <cell r="G106">
            <v>8261769</v>
          </cell>
          <cell r="H106">
            <v>0</v>
          </cell>
          <cell r="I106">
            <v>2827801</v>
          </cell>
          <cell r="J106">
            <v>1309409.4500000002</v>
          </cell>
          <cell r="K106">
            <v>5433969</v>
          </cell>
          <cell r="L106">
            <v>436919.5</v>
          </cell>
        </row>
        <row r="107">
          <cell r="D107" t="str">
            <v>20-140</v>
          </cell>
          <cell r="E107">
            <v>248667</v>
          </cell>
          <cell r="F107">
            <v>43934</v>
          </cell>
          <cell r="G107">
            <v>163101</v>
          </cell>
          <cell r="H107">
            <v>0</v>
          </cell>
          <cell r="I107">
            <v>0</v>
          </cell>
          <cell r="J107">
            <v>0</v>
          </cell>
          <cell r="K107">
            <v>163101</v>
          </cell>
          <cell r="L107">
            <v>0</v>
          </cell>
        </row>
        <row r="108">
          <cell r="D108" t="str">
            <v>20-141</v>
          </cell>
          <cell r="E108">
            <v>248665</v>
          </cell>
          <cell r="F108">
            <v>43934</v>
          </cell>
          <cell r="G108">
            <v>279442</v>
          </cell>
          <cell r="H108">
            <v>23800</v>
          </cell>
          <cell r="I108">
            <v>31860</v>
          </cell>
          <cell r="J108">
            <v>31860</v>
          </cell>
          <cell r="K108">
            <v>223782</v>
          </cell>
          <cell r="L108">
            <v>0</v>
          </cell>
        </row>
        <row r="109">
          <cell r="D109" t="str">
            <v>20-153</v>
          </cell>
          <cell r="E109">
            <v>248664</v>
          </cell>
          <cell r="F109">
            <v>43934</v>
          </cell>
          <cell r="G109">
            <v>3773129</v>
          </cell>
          <cell r="H109">
            <v>0</v>
          </cell>
          <cell r="I109">
            <v>295740</v>
          </cell>
          <cell r="J109">
            <v>295740</v>
          </cell>
          <cell r="K109">
            <v>5068213.5</v>
          </cell>
          <cell r="L109">
            <v>-100</v>
          </cell>
        </row>
        <row r="110">
          <cell r="D110" t="str">
            <v>20-154</v>
          </cell>
          <cell r="E110">
            <v>248663</v>
          </cell>
          <cell r="F110">
            <v>43934</v>
          </cell>
          <cell r="G110">
            <v>10155765</v>
          </cell>
          <cell r="H110">
            <v>0</v>
          </cell>
          <cell r="I110">
            <v>717931</v>
          </cell>
          <cell r="J110">
            <v>0</v>
          </cell>
          <cell r="K110">
            <v>13583105.5</v>
          </cell>
          <cell r="L110">
            <v>0</v>
          </cell>
        </row>
        <row r="111">
          <cell r="D111" t="str">
            <v>20-166</v>
          </cell>
          <cell r="E111">
            <v>249519</v>
          </cell>
          <cell r="F111">
            <v>43962</v>
          </cell>
          <cell r="G111">
            <v>473070</v>
          </cell>
          <cell r="H111">
            <v>23800</v>
          </cell>
          <cell r="I111">
            <v>35060</v>
          </cell>
          <cell r="J111">
            <v>35060</v>
          </cell>
          <cell r="K111">
            <v>414210</v>
          </cell>
          <cell r="L111">
            <v>0</v>
          </cell>
        </row>
        <row r="112">
          <cell r="D112" t="str">
            <v>20-167</v>
          </cell>
          <cell r="E112">
            <v>249521</v>
          </cell>
          <cell r="F112">
            <v>43962</v>
          </cell>
          <cell r="G112">
            <v>16920</v>
          </cell>
          <cell r="H112">
            <v>0</v>
          </cell>
          <cell r="I112">
            <v>0</v>
          </cell>
          <cell r="J112">
            <v>0</v>
          </cell>
          <cell r="K112">
            <v>16920</v>
          </cell>
          <cell r="L112">
            <v>0</v>
          </cell>
        </row>
        <row r="113">
          <cell r="D113" t="str">
            <v>20-168</v>
          </cell>
          <cell r="E113">
            <v>249523</v>
          </cell>
          <cell r="F113">
            <v>43962</v>
          </cell>
          <cell r="G113">
            <v>8553762</v>
          </cell>
          <cell r="H113">
            <v>0</v>
          </cell>
          <cell r="I113">
            <v>136034</v>
          </cell>
          <cell r="J113">
            <v>136034</v>
          </cell>
          <cell r="K113">
            <v>12506699.5</v>
          </cell>
          <cell r="L113">
            <v>0</v>
          </cell>
        </row>
        <row r="114">
          <cell r="D114" t="str">
            <v>20-169</v>
          </cell>
          <cell r="E114">
            <v>249530</v>
          </cell>
          <cell r="F114">
            <v>43962</v>
          </cell>
          <cell r="G114">
            <v>829442</v>
          </cell>
          <cell r="H114">
            <v>0</v>
          </cell>
          <cell r="I114">
            <v>0</v>
          </cell>
          <cell r="J114">
            <v>0</v>
          </cell>
          <cell r="K114">
            <v>1244163</v>
          </cell>
          <cell r="L114">
            <v>-2115</v>
          </cell>
        </row>
        <row r="115">
          <cell r="D115" t="str">
            <v>20-206</v>
          </cell>
          <cell r="E115">
            <v>252317</v>
          </cell>
          <cell r="F115">
            <v>43987</v>
          </cell>
          <cell r="G115">
            <v>80220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36000</v>
          </cell>
        </row>
        <row r="116">
          <cell r="D116" t="str">
            <v>20-207</v>
          </cell>
          <cell r="E116">
            <v>252318</v>
          </cell>
          <cell r="F116">
            <v>43987</v>
          </cell>
          <cell r="G116">
            <v>6985290</v>
          </cell>
          <cell r="H116">
            <v>0</v>
          </cell>
          <cell r="I116">
            <v>707560</v>
          </cell>
          <cell r="J116">
            <v>662860</v>
          </cell>
          <cell r="K116">
            <v>3492645</v>
          </cell>
          <cell r="L116">
            <v>391980</v>
          </cell>
        </row>
        <row r="117">
          <cell r="D117" t="str">
            <v>20-208</v>
          </cell>
          <cell r="E117">
            <v>255958</v>
          </cell>
          <cell r="F117">
            <v>44047</v>
          </cell>
          <cell r="J117">
            <v>0</v>
          </cell>
          <cell r="K117">
            <v>0</v>
          </cell>
        </row>
        <row r="118">
          <cell r="D118" t="str">
            <v>20-230</v>
          </cell>
          <cell r="E118">
            <v>252320</v>
          </cell>
          <cell r="F118">
            <v>43987</v>
          </cell>
          <cell r="G118">
            <v>1868171</v>
          </cell>
          <cell r="H118">
            <v>13600</v>
          </cell>
          <cell r="I118">
            <v>0</v>
          </cell>
          <cell r="J118">
            <v>0</v>
          </cell>
          <cell r="K118">
            <v>0</v>
          </cell>
          <cell r="L118">
            <v>1143921</v>
          </cell>
        </row>
        <row r="119">
          <cell r="D119" t="str">
            <v>20-257</v>
          </cell>
          <cell r="E119">
            <v>255293</v>
          </cell>
          <cell r="F119">
            <v>44021</v>
          </cell>
          <cell r="G119">
            <v>362380</v>
          </cell>
          <cell r="H119">
            <v>3400</v>
          </cell>
          <cell r="I119">
            <v>0</v>
          </cell>
          <cell r="J119">
            <v>0</v>
          </cell>
          <cell r="K119">
            <v>0</v>
          </cell>
          <cell r="L119">
            <v>177005</v>
          </cell>
        </row>
        <row r="120">
          <cell r="D120" t="str">
            <v>20-258</v>
          </cell>
          <cell r="E120">
            <v>255294</v>
          </cell>
          <cell r="F120">
            <v>44021</v>
          </cell>
          <cell r="G120">
            <v>111960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41040</v>
          </cell>
        </row>
        <row r="121">
          <cell r="D121" t="str">
            <v>20-259</v>
          </cell>
          <cell r="E121">
            <v>255295</v>
          </cell>
          <cell r="F121">
            <v>44021</v>
          </cell>
          <cell r="G121">
            <v>7129740</v>
          </cell>
          <cell r="H121">
            <v>0</v>
          </cell>
          <cell r="I121">
            <v>0</v>
          </cell>
          <cell r="J121">
            <v>0</v>
          </cell>
          <cell r="K121">
            <v>3564870</v>
          </cell>
          <cell r="L121">
            <v>445695</v>
          </cell>
        </row>
        <row r="122">
          <cell r="D122" t="str">
            <v>20-260</v>
          </cell>
          <cell r="E122">
            <v>255297</v>
          </cell>
          <cell r="F122">
            <v>44021</v>
          </cell>
          <cell r="G122">
            <v>1822950</v>
          </cell>
          <cell r="H122">
            <v>0</v>
          </cell>
          <cell r="I122">
            <v>0</v>
          </cell>
          <cell r="J122">
            <v>0</v>
          </cell>
          <cell r="K122">
            <v>911475</v>
          </cell>
          <cell r="L122">
            <v>56475</v>
          </cell>
        </row>
        <row r="123">
          <cell r="D123" t="str">
            <v>(en blanco)</v>
          </cell>
          <cell r="E123" t="str">
            <v>(en blanco)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24"/>
  <sheetViews>
    <sheetView tabSelected="1" topLeftCell="T1" zoomScale="98" zoomScaleNormal="98" workbookViewId="0">
      <selection activeCell="G14" sqref="G14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3.5703125" customWidth="1"/>
    <col min="8" max="8" width="12.28515625" customWidth="1"/>
    <col min="10" max="13" width="14.140625" customWidth="1"/>
    <col min="15" max="15" width="12.85546875" customWidth="1"/>
    <col min="19" max="20" width="12.42578125" customWidth="1"/>
    <col min="24" max="24" width="12.85546875" customWidth="1"/>
    <col min="30" max="30" width="12.42578125" customWidth="1"/>
    <col min="34" max="34" width="13.85546875" customWidth="1"/>
  </cols>
  <sheetData>
    <row r="1" spans="1:35" x14ac:dyDescent="0.25">
      <c r="A1" s="3" t="s">
        <v>29</v>
      </c>
    </row>
    <row r="2" spans="1:35" x14ac:dyDescent="0.25">
      <c r="A2" s="3" t="s">
        <v>3</v>
      </c>
    </row>
    <row r="3" spans="1:35" x14ac:dyDescent="0.25">
      <c r="A3" s="3" t="s">
        <v>4</v>
      </c>
    </row>
    <row r="4" spans="1:35" x14ac:dyDescent="0.25">
      <c r="A4" s="3" t="s">
        <v>5</v>
      </c>
    </row>
    <row r="5" spans="1:35" x14ac:dyDescent="0.25">
      <c r="A5" s="3" t="s">
        <v>6</v>
      </c>
    </row>
    <row r="6" spans="1:35" ht="15.75" thickBot="1" x14ac:dyDescent="0.3"/>
    <row r="7" spans="1:35" ht="15.75" customHeight="1" thickBot="1" x14ac:dyDescent="0.3">
      <c r="A7" s="23" t="s">
        <v>42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0" t="s">
        <v>24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2"/>
    </row>
    <row r="8" spans="1:35" ht="56.25" x14ac:dyDescent="0.25">
      <c r="A8" s="7" t="s">
        <v>7</v>
      </c>
      <c r="B8" s="8" t="s">
        <v>17</v>
      </c>
      <c r="C8" s="7" t="s">
        <v>30</v>
      </c>
      <c r="D8" s="7" t="s">
        <v>31</v>
      </c>
      <c r="E8" s="9" t="s">
        <v>32</v>
      </c>
      <c r="F8" s="8" t="s">
        <v>33</v>
      </c>
      <c r="G8" s="10" t="s">
        <v>34</v>
      </c>
      <c r="H8" s="8" t="s">
        <v>35</v>
      </c>
      <c r="I8" s="8" t="s">
        <v>36</v>
      </c>
      <c r="J8" s="8" t="s">
        <v>25</v>
      </c>
      <c r="K8" s="8" t="s">
        <v>28</v>
      </c>
      <c r="L8" s="8" t="s">
        <v>26</v>
      </c>
      <c r="M8" s="8" t="s">
        <v>27</v>
      </c>
      <c r="N8" s="10" t="s">
        <v>22</v>
      </c>
      <c r="O8" s="10" t="s">
        <v>37</v>
      </c>
      <c r="P8" s="11" t="s">
        <v>38</v>
      </c>
      <c r="Q8" s="12" t="s">
        <v>11</v>
      </c>
      <c r="R8" s="12" t="s">
        <v>10</v>
      </c>
      <c r="S8" s="12" t="s">
        <v>15</v>
      </c>
      <c r="T8" s="13" t="s">
        <v>21</v>
      </c>
      <c r="U8" s="12" t="s">
        <v>16</v>
      </c>
      <c r="V8" s="13" t="s">
        <v>18</v>
      </c>
      <c r="W8" s="13" t="s">
        <v>20</v>
      </c>
      <c r="X8" s="13" t="s">
        <v>9</v>
      </c>
      <c r="Y8" s="12" t="s">
        <v>12</v>
      </c>
      <c r="Z8" s="13" t="s">
        <v>39</v>
      </c>
      <c r="AA8" s="13" t="s">
        <v>40</v>
      </c>
      <c r="AB8" s="13" t="s">
        <v>0</v>
      </c>
      <c r="AC8" s="13" t="s">
        <v>41</v>
      </c>
      <c r="AD8" s="13" t="s">
        <v>1</v>
      </c>
      <c r="AE8" s="13" t="s">
        <v>14</v>
      </c>
      <c r="AF8" s="13" t="s">
        <v>19</v>
      </c>
      <c r="AG8" s="13" t="s">
        <v>13</v>
      </c>
      <c r="AH8" s="6" t="s">
        <v>23</v>
      </c>
      <c r="AI8" s="5" t="s">
        <v>2</v>
      </c>
    </row>
    <row r="9" spans="1:35" x14ac:dyDescent="0.25">
      <c r="A9" s="4">
        <v>1</v>
      </c>
      <c r="B9" s="14" t="s">
        <v>8</v>
      </c>
      <c r="C9" s="17"/>
      <c r="D9" s="27" t="s">
        <v>44</v>
      </c>
      <c r="E9" s="28">
        <v>42745</v>
      </c>
      <c r="F9" s="28">
        <v>42745</v>
      </c>
      <c r="G9" s="29">
        <v>21785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30">
        <v>21785</v>
      </c>
      <c r="P9" s="27" t="s">
        <v>44</v>
      </c>
      <c r="Q9" s="19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f>X9-Z9</f>
        <v>0</v>
      </c>
      <c r="AC9" s="2">
        <v>0</v>
      </c>
      <c r="AD9" s="2">
        <v>0</v>
      </c>
      <c r="AE9" s="2">
        <v>0</v>
      </c>
      <c r="AF9" s="2">
        <v>0</v>
      </c>
      <c r="AG9" s="15">
        <v>0</v>
      </c>
      <c r="AH9" s="1" t="s">
        <v>43</v>
      </c>
      <c r="AI9" s="1" t="s">
        <v>43</v>
      </c>
    </row>
    <row r="10" spans="1:35" x14ac:dyDescent="0.25">
      <c r="A10" s="4">
        <v>2</v>
      </c>
      <c r="B10" s="14" t="s">
        <v>8</v>
      </c>
      <c r="C10" s="17"/>
      <c r="D10" s="27" t="s">
        <v>45</v>
      </c>
      <c r="E10" s="28">
        <v>42711</v>
      </c>
      <c r="F10" s="28">
        <v>42711</v>
      </c>
      <c r="G10" s="29">
        <v>287470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30">
        <v>287470</v>
      </c>
      <c r="P10" s="27" t="s">
        <v>45</v>
      </c>
      <c r="Q10" s="19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f t="shared" ref="AB10:AC73" si="0">X10-Z10</f>
        <v>0</v>
      </c>
      <c r="AC10" s="2">
        <v>0</v>
      </c>
      <c r="AD10" s="2">
        <v>0</v>
      </c>
      <c r="AE10" s="2">
        <v>0</v>
      </c>
      <c r="AF10" s="2">
        <v>0</v>
      </c>
      <c r="AG10" s="15">
        <v>0</v>
      </c>
      <c r="AH10" s="1" t="s">
        <v>43</v>
      </c>
      <c r="AI10" s="1" t="s">
        <v>43</v>
      </c>
    </row>
    <row r="11" spans="1:35" x14ac:dyDescent="0.25">
      <c r="A11" s="4">
        <v>3</v>
      </c>
      <c r="B11" s="14" t="s">
        <v>8</v>
      </c>
      <c r="C11" s="17"/>
      <c r="D11" s="31" t="s">
        <v>46</v>
      </c>
      <c r="E11" s="28">
        <v>42886</v>
      </c>
      <c r="F11" s="28">
        <v>42886</v>
      </c>
      <c r="G11" s="32">
        <v>56732</v>
      </c>
      <c r="H11" s="2">
        <f>VLOOKUP(D11,[1]Hoja2!$D$7:$H$123,5,FALSE)</f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f>VLOOKUP(D11,[1]Hoja2!$D$7:$K$122,8,FALSE)</f>
        <v>56732</v>
      </c>
      <c r="O11" s="30">
        <v>28366</v>
      </c>
      <c r="P11" s="31" t="s">
        <v>46</v>
      </c>
      <c r="Q11" s="16">
        <f>VLOOKUP(D11,[1]Hoja2!$D$7:$G$122,4,FALSE)</f>
        <v>56732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f>VLOOKUP(D11,[1]Hoja2!$D$7:$I$122,6,FALSE)</f>
        <v>0</v>
      </c>
      <c r="Y11" s="2">
        <v>0</v>
      </c>
      <c r="Z11" s="2">
        <f>VLOOKUP(D11,[1]Hoja2!$D$7:$J$122,7,FALSE)</f>
        <v>0</v>
      </c>
      <c r="AA11" s="2">
        <v>0</v>
      </c>
      <c r="AB11" s="2">
        <f t="shared" si="0"/>
        <v>0</v>
      </c>
      <c r="AC11" s="2">
        <v>0</v>
      </c>
      <c r="AD11" s="2">
        <v>0</v>
      </c>
      <c r="AE11" s="2">
        <v>0</v>
      </c>
      <c r="AF11" s="2">
        <v>0</v>
      </c>
      <c r="AG11" s="15">
        <f>VLOOKUP(D11,[1]Hoja2!$D$7:$L$122,9,FALSE)</f>
        <v>0</v>
      </c>
      <c r="AH11" s="1" t="s">
        <v>43</v>
      </c>
      <c r="AI11" s="1" t="s">
        <v>43</v>
      </c>
    </row>
    <row r="12" spans="1:35" x14ac:dyDescent="0.25">
      <c r="A12" s="4">
        <v>4</v>
      </c>
      <c r="B12" s="14" t="s">
        <v>8</v>
      </c>
      <c r="C12" s="18"/>
      <c r="D12" s="31" t="s">
        <v>47</v>
      </c>
      <c r="E12" s="28">
        <v>42886</v>
      </c>
      <c r="F12" s="28">
        <v>42886</v>
      </c>
      <c r="G12" s="33">
        <v>87060</v>
      </c>
      <c r="H12" s="2">
        <f>VLOOKUP(D12,[1]Hoja2!$D$7:$H$123,5,FALSE)</f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f>VLOOKUP(D12,[1]Hoja2!$D$7:$K$122,8,FALSE)</f>
        <v>61980</v>
      </c>
      <c r="O12" s="30">
        <v>87060</v>
      </c>
      <c r="P12" s="31" t="s">
        <v>47</v>
      </c>
      <c r="Q12" s="16">
        <f>VLOOKUP(D12,[1]Hoja2!$D$7:$G$122,4,FALSE)</f>
        <v>87060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f>VLOOKUP(D12,[1]Hoja2!$D$7:$I$122,6,FALSE)</f>
        <v>50160</v>
      </c>
      <c r="Y12" s="2">
        <v>0</v>
      </c>
      <c r="Z12" s="2">
        <f>VLOOKUP(D12,[1]Hoja2!$D$7:$J$122,7,FALSE)</f>
        <v>25080</v>
      </c>
      <c r="AA12" s="2">
        <v>0</v>
      </c>
      <c r="AB12" s="2">
        <f t="shared" si="0"/>
        <v>25080</v>
      </c>
      <c r="AC12" s="2">
        <v>25080</v>
      </c>
      <c r="AD12" s="2">
        <v>0</v>
      </c>
      <c r="AE12" s="2">
        <v>0</v>
      </c>
      <c r="AF12" s="2">
        <v>0</v>
      </c>
      <c r="AG12" s="15">
        <f>VLOOKUP(D12,[1]Hoja2!$D$7:$L$122,9,FALSE)</f>
        <v>0</v>
      </c>
      <c r="AH12" s="1" t="s">
        <v>43</v>
      </c>
      <c r="AI12" s="1" t="s">
        <v>43</v>
      </c>
    </row>
    <row r="13" spans="1:35" x14ac:dyDescent="0.25">
      <c r="A13" s="4">
        <v>5</v>
      </c>
      <c r="B13" s="14" t="s">
        <v>8</v>
      </c>
      <c r="C13" s="18"/>
      <c r="D13" s="31" t="s">
        <v>48</v>
      </c>
      <c r="E13" s="28">
        <v>42941</v>
      </c>
      <c r="F13" s="28">
        <v>42941</v>
      </c>
      <c r="G13" s="33">
        <v>864865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30">
        <v>864865</v>
      </c>
      <c r="P13" s="31" t="s">
        <v>48</v>
      </c>
      <c r="Q13" s="19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f t="shared" si="0"/>
        <v>0</v>
      </c>
      <c r="AC13" s="2">
        <v>0</v>
      </c>
      <c r="AD13" s="2">
        <v>0</v>
      </c>
      <c r="AE13" s="2">
        <v>0</v>
      </c>
      <c r="AF13" s="2">
        <v>0</v>
      </c>
      <c r="AG13" s="15">
        <v>0</v>
      </c>
      <c r="AH13" s="1" t="s">
        <v>43</v>
      </c>
      <c r="AI13" s="1" t="s">
        <v>43</v>
      </c>
    </row>
    <row r="14" spans="1:35" x14ac:dyDescent="0.25">
      <c r="A14" s="4">
        <v>6</v>
      </c>
      <c r="B14" s="14" t="s">
        <v>8</v>
      </c>
      <c r="C14" s="18"/>
      <c r="D14" s="34" t="s">
        <v>49</v>
      </c>
      <c r="E14" s="28">
        <v>43054</v>
      </c>
      <c r="F14" s="28">
        <v>43054</v>
      </c>
      <c r="G14" s="29">
        <v>30100</v>
      </c>
      <c r="H14" s="2">
        <f>VLOOKUP(D14,[1]Hoja2!$D$7:$H$123,5,FALSE)</f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f>VLOOKUP(D14,[1]Hoja2!$D$7:$K$122,8,FALSE)</f>
        <v>30100</v>
      </c>
      <c r="O14" s="30">
        <v>30100</v>
      </c>
      <c r="P14" s="34" t="s">
        <v>49</v>
      </c>
      <c r="Q14" s="16">
        <f>VLOOKUP(D14,[1]Hoja2!$D$7:$G$122,4,FALSE)</f>
        <v>30100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f>VLOOKUP(D14,[1]Hoja2!$D$7:$I$122,6,FALSE)</f>
        <v>0</v>
      </c>
      <c r="Y14" s="2">
        <v>0</v>
      </c>
      <c r="Z14" s="2">
        <f>VLOOKUP(D14,[1]Hoja2!$D$7:$J$122,7,FALSE)</f>
        <v>0</v>
      </c>
      <c r="AA14" s="2">
        <v>0</v>
      </c>
      <c r="AB14" s="2">
        <f t="shared" si="0"/>
        <v>0</v>
      </c>
      <c r="AC14" s="2">
        <v>0</v>
      </c>
      <c r="AD14" s="2">
        <v>0</v>
      </c>
      <c r="AE14" s="2">
        <v>0</v>
      </c>
      <c r="AF14" s="2">
        <v>0</v>
      </c>
      <c r="AG14" s="15">
        <f>VLOOKUP(D14,[1]Hoja2!$D$7:$L$122,9,FALSE)</f>
        <v>0</v>
      </c>
      <c r="AH14" s="1" t="s">
        <v>43</v>
      </c>
      <c r="AI14" s="1" t="s">
        <v>43</v>
      </c>
    </row>
    <row r="15" spans="1:35" x14ac:dyDescent="0.25">
      <c r="A15" s="4">
        <v>7</v>
      </c>
      <c r="B15" s="14" t="s">
        <v>8</v>
      </c>
      <c r="C15" s="18"/>
      <c r="D15" s="35" t="s">
        <v>50</v>
      </c>
      <c r="E15" s="28">
        <v>43084</v>
      </c>
      <c r="F15" s="28">
        <v>43084</v>
      </c>
      <c r="G15" s="33">
        <v>14100</v>
      </c>
      <c r="H15" s="2">
        <f>VLOOKUP(D15,[1]Hoja2!$D$7:$H$123,5,FALSE)</f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f>VLOOKUP(D15,[1]Hoja2!$D$7:$K$122,8,FALSE)</f>
        <v>14100</v>
      </c>
      <c r="O15" s="30">
        <v>7050</v>
      </c>
      <c r="P15" s="35" t="s">
        <v>50</v>
      </c>
      <c r="Q15" s="16">
        <f>VLOOKUP(D15,[1]Hoja2!$D$7:$G$122,4,FALSE)</f>
        <v>14100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f>VLOOKUP(D15,[1]Hoja2!$D$7:$I$122,6,FALSE)</f>
        <v>3525</v>
      </c>
      <c r="Y15" s="2">
        <v>0</v>
      </c>
      <c r="Z15" s="2">
        <f>VLOOKUP(D15,[1]Hoja2!$D$7:$J$122,7,FALSE)</f>
        <v>0</v>
      </c>
      <c r="AA15" s="2">
        <v>0</v>
      </c>
      <c r="AB15" s="2">
        <f t="shared" si="0"/>
        <v>3525</v>
      </c>
      <c r="AC15" s="2">
        <v>3525</v>
      </c>
      <c r="AD15" s="2">
        <v>0</v>
      </c>
      <c r="AE15" s="2">
        <v>0</v>
      </c>
      <c r="AF15" s="2">
        <v>0</v>
      </c>
      <c r="AG15" s="15">
        <f>VLOOKUP(D15,[1]Hoja2!$D$7:$L$122,9,FALSE)</f>
        <v>0</v>
      </c>
      <c r="AH15" s="1" t="s">
        <v>43</v>
      </c>
      <c r="AI15" s="1" t="s">
        <v>43</v>
      </c>
    </row>
    <row r="16" spans="1:35" x14ac:dyDescent="0.25">
      <c r="A16" s="4">
        <v>8</v>
      </c>
      <c r="B16" s="14" t="s">
        <v>8</v>
      </c>
      <c r="C16" s="18"/>
      <c r="D16" s="36" t="s">
        <v>51</v>
      </c>
      <c r="E16" s="37">
        <v>43054</v>
      </c>
      <c r="F16" s="37">
        <v>43054</v>
      </c>
      <c r="G16" s="33">
        <v>183505</v>
      </c>
      <c r="H16" s="2">
        <f>VLOOKUP(D16,[1]Hoja2!$D$7:$H$123,5,FALSE)</f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f>VLOOKUP(D16,[1]Hoja2!$D$7:$K$122,8,FALSE)</f>
        <v>137628.75</v>
      </c>
      <c r="O16" s="30">
        <v>91752</v>
      </c>
      <c r="P16" s="36" t="s">
        <v>51</v>
      </c>
      <c r="Q16" s="16">
        <f>VLOOKUP(D16,[1]Hoja2!$D$7:$G$122,4,FALSE)</f>
        <v>183505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f>VLOOKUP(D16,[1]Hoja2!$D$7:$I$122,6,FALSE)</f>
        <v>45876.25</v>
      </c>
      <c r="Y16" s="2">
        <v>0</v>
      </c>
      <c r="Z16" s="2">
        <f>VLOOKUP(D16,[1]Hoja2!$D$7:$J$122,7,FALSE)</f>
        <v>45876.25</v>
      </c>
      <c r="AA16" s="2">
        <v>0</v>
      </c>
      <c r="AB16" s="2">
        <f t="shared" si="0"/>
        <v>0</v>
      </c>
      <c r="AC16" s="2">
        <v>0</v>
      </c>
      <c r="AD16" s="2">
        <v>0</v>
      </c>
      <c r="AE16" s="2">
        <v>0</v>
      </c>
      <c r="AF16" s="2">
        <v>0</v>
      </c>
      <c r="AG16" s="15">
        <f>VLOOKUP(D16,[1]Hoja2!$D$7:$L$122,9,FALSE)</f>
        <v>0</v>
      </c>
      <c r="AH16" s="1" t="s">
        <v>43</v>
      </c>
      <c r="AI16" s="1" t="s">
        <v>43</v>
      </c>
    </row>
    <row r="17" spans="1:35" x14ac:dyDescent="0.25">
      <c r="A17" s="4">
        <v>9</v>
      </c>
      <c r="B17" s="14" t="s">
        <v>8</v>
      </c>
      <c r="C17" s="18"/>
      <c r="D17" s="35" t="s">
        <v>52</v>
      </c>
      <c r="E17" s="28">
        <v>42775</v>
      </c>
      <c r="F17" s="28">
        <v>42775</v>
      </c>
      <c r="G17" s="33">
        <v>996251</v>
      </c>
      <c r="H17" s="2">
        <f>VLOOKUP(D17,[1]Hoja2!$D$7:$H$123,5,FALSE)</f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f>VLOOKUP(D17,[1]Hoja2!$D$7:$K$122,8,FALSE)</f>
        <v>923971</v>
      </c>
      <c r="O17" s="30">
        <v>72280</v>
      </c>
      <c r="P17" s="35" t="s">
        <v>52</v>
      </c>
      <c r="Q17" s="16">
        <f>VLOOKUP(D17,[1]Hoja2!$D$7:$G$122,4,FALSE)</f>
        <v>996251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f>VLOOKUP(D17,[1]Hoja2!$D$7:$I$122,6,FALSE)</f>
        <v>99430</v>
      </c>
      <c r="Y17" s="2">
        <v>0</v>
      </c>
      <c r="Z17" s="2">
        <f>VLOOKUP(D17,[1]Hoja2!$D$7:$J$122,7,FALSE)</f>
        <v>72280</v>
      </c>
      <c r="AA17" s="2">
        <v>0</v>
      </c>
      <c r="AB17" s="2">
        <f t="shared" si="0"/>
        <v>27150</v>
      </c>
      <c r="AC17" s="2">
        <v>27150</v>
      </c>
      <c r="AD17" s="2">
        <v>0</v>
      </c>
      <c r="AE17" s="2">
        <v>0</v>
      </c>
      <c r="AF17" s="2">
        <v>0</v>
      </c>
      <c r="AG17" s="15">
        <f>VLOOKUP(D17,[1]Hoja2!$D$7:$L$122,9,FALSE)</f>
        <v>0</v>
      </c>
      <c r="AH17" s="1" t="s">
        <v>43</v>
      </c>
      <c r="AI17" s="1" t="s">
        <v>43</v>
      </c>
    </row>
    <row r="18" spans="1:35" x14ac:dyDescent="0.25">
      <c r="A18" s="4">
        <v>10</v>
      </c>
      <c r="B18" s="14" t="s">
        <v>8</v>
      </c>
      <c r="C18" s="18"/>
      <c r="D18" s="35" t="s">
        <v>53</v>
      </c>
      <c r="E18" s="28">
        <v>42775</v>
      </c>
      <c r="F18" s="28">
        <v>42775</v>
      </c>
      <c r="G18" s="33">
        <v>312250</v>
      </c>
      <c r="H18" s="2">
        <f>VLOOKUP(D18,[1]Hoja2!$D$7:$H$123,5,FALSE)</f>
        <v>8700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f>VLOOKUP(D18,[1]Hoja2!$D$7:$K$122,8,FALSE)</f>
        <v>312250</v>
      </c>
      <c r="O18" s="30">
        <v>312250</v>
      </c>
      <c r="P18" s="35" t="s">
        <v>53</v>
      </c>
      <c r="Q18" s="16">
        <f>VLOOKUP(D18,[1]Hoja2!$D$7:$G$122,4,FALSE)</f>
        <v>320950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f>VLOOKUP(D18,[1]Hoja2!$D$7:$I$122,6,FALSE)</f>
        <v>320950</v>
      </c>
      <c r="Y18" s="2">
        <v>0</v>
      </c>
      <c r="Z18" s="2">
        <f>VLOOKUP(D18,[1]Hoja2!$D$7:$J$122,7,FALSE)</f>
        <v>0</v>
      </c>
      <c r="AA18" s="2">
        <v>0</v>
      </c>
      <c r="AB18" s="2">
        <f t="shared" si="0"/>
        <v>320950</v>
      </c>
      <c r="AC18" s="2">
        <v>320950</v>
      </c>
      <c r="AD18" s="2">
        <v>0</v>
      </c>
      <c r="AE18" s="2">
        <v>0</v>
      </c>
      <c r="AF18" s="2">
        <v>0</v>
      </c>
      <c r="AG18" s="15">
        <f>VLOOKUP(D18,[1]Hoja2!$D$7:$L$122,9,FALSE)</f>
        <v>0</v>
      </c>
      <c r="AH18" s="1" t="s">
        <v>43</v>
      </c>
      <c r="AI18" s="1" t="s">
        <v>43</v>
      </c>
    </row>
    <row r="19" spans="1:35" x14ac:dyDescent="0.25">
      <c r="A19" s="4">
        <v>11</v>
      </c>
      <c r="B19" s="14" t="s">
        <v>8</v>
      </c>
      <c r="C19" s="17"/>
      <c r="D19" s="35" t="s">
        <v>54</v>
      </c>
      <c r="E19" s="28">
        <v>42775</v>
      </c>
      <c r="F19" s="28">
        <v>42775</v>
      </c>
      <c r="G19" s="33">
        <v>634500</v>
      </c>
      <c r="H19" s="2">
        <f>VLOOKUP(D19,[1]Hoja2!$D$7:$H$123,5,FALSE)</f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f>VLOOKUP(D19,[1]Hoja2!$D$7:$K$122,8,FALSE)</f>
        <v>634500</v>
      </c>
      <c r="O19" s="30">
        <v>317250</v>
      </c>
      <c r="P19" s="35" t="s">
        <v>54</v>
      </c>
      <c r="Q19" s="16">
        <f>VLOOKUP(D19,[1]Hoja2!$D$7:$G$122,4,FALSE)</f>
        <v>634500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f>VLOOKUP(D19,[1]Hoja2!$D$7:$I$122,6,FALSE)</f>
        <v>0</v>
      </c>
      <c r="Y19" s="2">
        <v>0</v>
      </c>
      <c r="Z19" s="2">
        <f>VLOOKUP(D19,[1]Hoja2!$D$7:$J$122,7,FALSE)</f>
        <v>0</v>
      </c>
      <c r="AA19" s="2">
        <v>0</v>
      </c>
      <c r="AB19" s="2">
        <f t="shared" si="0"/>
        <v>0</v>
      </c>
      <c r="AC19" s="2">
        <v>0</v>
      </c>
      <c r="AD19" s="2">
        <v>0</v>
      </c>
      <c r="AE19" s="2">
        <v>0</v>
      </c>
      <c r="AF19" s="2">
        <v>0</v>
      </c>
      <c r="AG19" s="15">
        <f>VLOOKUP(D19,[1]Hoja2!$D$7:$L$122,9,FALSE)</f>
        <v>0</v>
      </c>
      <c r="AH19" s="1" t="s">
        <v>43</v>
      </c>
      <c r="AI19" s="1" t="s">
        <v>43</v>
      </c>
    </row>
    <row r="20" spans="1:35" x14ac:dyDescent="0.25">
      <c r="A20" s="4">
        <v>12</v>
      </c>
      <c r="B20" s="14" t="s">
        <v>8</v>
      </c>
      <c r="C20" s="17"/>
      <c r="D20" s="35" t="s">
        <v>55</v>
      </c>
      <c r="E20" s="28">
        <v>42775</v>
      </c>
      <c r="F20" s="28">
        <v>42775</v>
      </c>
      <c r="G20" s="33">
        <v>255985</v>
      </c>
      <c r="H20" s="2">
        <f>VLOOKUP(D20,[1]Hoja2!$D$7:$H$123,5,FALSE)</f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f>VLOOKUP(D20,[1]Hoja2!$D$7:$K$122,8,FALSE)</f>
        <v>255985</v>
      </c>
      <c r="O20" s="30">
        <v>127992</v>
      </c>
      <c r="P20" s="35" t="s">
        <v>55</v>
      </c>
      <c r="Q20" s="16">
        <f>VLOOKUP(D20,[1]Hoja2!$D$7:$G$122,4,FALSE)</f>
        <v>255985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f>VLOOKUP(D20,[1]Hoja2!$D$7:$I$122,6,FALSE)</f>
        <v>255985</v>
      </c>
      <c r="Y20" s="2">
        <v>0</v>
      </c>
      <c r="Z20" s="2">
        <f>VLOOKUP(D20,[1]Hoja2!$D$7:$J$122,7,FALSE)</f>
        <v>0</v>
      </c>
      <c r="AA20" s="2">
        <v>0</v>
      </c>
      <c r="AB20" s="2">
        <f t="shared" si="0"/>
        <v>255985</v>
      </c>
      <c r="AC20" s="2">
        <v>255985</v>
      </c>
      <c r="AD20" s="2">
        <v>0</v>
      </c>
      <c r="AE20" s="2">
        <v>0</v>
      </c>
      <c r="AF20" s="2">
        <v>0</v>
      </c>
      <c r="AG20" s="15">
        <f>VLOOKUP(D20,[1]Hoja2!$D$7:$L$122,9,FALSE)</f>
        <v>0</v>
      </c>
      <c r="AH20" s="1" t="s">
        <v>43</v>
      </c>
      <c r="AI20" s="1" t="s">
        <v>43</v>
      </c>
    </row>
    <row r="21" spans="1:35" x14ac:dyDescent="0.25">
      <c r="A21" s="4">
        <v>13</v>
      </c>
      <c r="B21" s="14" t="s">
        <v>8</v>
      </c>
      <c r="C21" s="17"/>
      <c r="D21" s="35" t="s">
        <v>56</v>
      </c>
      <c r="E21" s="28">
        <v>43140</v>
      </c>
      <c r="F21" s="28">
        <v>43140</v>
      </c>
      <c r="G21" s="33">
        <v>15000</v>
      </c>
      <c r="H21" s="2">
        <f>VLOOKUP(D21,[1]Hoja2!$D$7:$H$123,5,FALSE)</f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f>VLOOKUP(D21,[1]Hoja2!$D$7:$K$122,8,FALSE)</f>
        <v>7500</v>
      </c>
      <c r="O21" s="30">
        <v>7500</v>
      </c>
      <c r="P21" s="35" t="s">
        <v>56</v>
      </c>
      <c r="Q21" s="16">
        <f>VLOOKUP(D21,[1]Hoja2!$D$7:$G$122,4,FALSE)</f>
        <v>15000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f>VLOOKUP(D21,[1]Hoja2!$D$7:$I$122,6,FALSE)</f>
        <v>15000</v>
      </c>
      <c r="Y21" s="2">
        <v>0</v>
      </c>
      <c r="Z21" s="2">
        <f>VLOOKUP(D21,[1]Hoja2!$D$7:$J$122,7,FALSE)</f>
        <v>15000</v>
      </c>
      <c r="AA21" s="2">
        <v>0</v>
      </c>
      <c r="AB21" s="2">
        <f t="shared" si="0"/>
        <v>0</v>
      </c>
      <c r="AC21" s="2">
        <v>0</v>
      </c>
      <c r="AD21" s="2">
        <v>0</v>
      </c>
      <c r="AE21" s="2">
        <v>0</v>
      </c>
      <c r="AF21" s="2">
        <v>0</v>
      </c>
      <c r="AG21" s="15">
        <f>VLOOKUP(D21,[1]Hoja2!$D$7:$L$122,9,FALSE)</f>
        <v>0</v>
      </c>
      <c r="AH21" s="1" t="s">
        <v>43</v>
      </c>
      <c r="AI21" s="1" t="s">
        <v>43</v>
      </c>
    </row>
    <row r="22" spans="1:35" x14ac:dyDescent="0.25">
      <c r="A22" s="4">
        <v>14</v>
      </c>
      <c r="B22" s="14" t="s">
        <v>8</v>
      </c>
      <c r="C22" s="17"/>
      <c r="D22" s="35" t="s">
        <v>57</v>
      </c>
      <c r="E22" s="28">
        <v>43140</v>
      </c>
      <c r="F22" s="28">
        <v>43140</v>
      </c>
      <c r="G22" s="33">
        <v>18800</v>
      </c>
      <c r="H22" s="2">
        <f>VLOOKUP(D22,[1]Hoja2!$D$7:$H$123,5,FALSE)</f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f>VLOOKUP(D22,[1]Hoja2!$D$7:$K$122,8,FALSE)</f>
        <v>18800</v>
      </c>
      <c r="O22" s="30">
        <v>4700</v>
      </c>
      <c r="P22" s="35" t="s">
        <v>57</v>
      </c>
      <c r="Q22" s="16">
        <f>VLOOKUP(D22,[1]Hoja2!$D$7:$G$122,4,FALSE)</f>
        <v>18800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f>VLOOKUP(D22,[1]Hoja2!$D$7:$I$122,6,FALSE)</f>
        <v>4700</v>
      </c>
      <c r="Y22" s="2">
        <v>0</v>
      </c>
      <c r="Z22" s="2">
        <f>VLOOKUP(D22,[1]Hoja2!$D$7:$J$122,7,FALSE)</f>
        <v>0</v>
      </c>
      <c r="AA22" s="2">
        <v>0</v>
      </c>
      <c r="AB22" s="2">
        <f t="shared" si="0"/>
        <v>4700</v>
      </c>
      <c r="AC22" s="2">
        <v>4700</v>
      </c>
      <c r="AD22" s="2">
        <v>0</v>
      </c>
      <c r="AE22" s="2">
        <v>0</v>
      </c>
      <c r="AF22" s="2">
        <v>0</v>
      </c>
      <c r="AG22" s="15">
        <f>VLOOKUP(D22,[1]Hoja2!$D$7:$L$122,9,FALSE)</f>
        <v>0</v>
      </c>
      <c r="AH22" s="1" t="s">
        <v>43</v>
      </c>
      <c r="AI22" s="1" t="s">
        <v>43</v>
      </c>
    </row>
    <row r="23" spans="1:35" x14ac:dyDescent="0.25">
      <c r="A23" s="4">
        <v>15</v>
      </c>
      <c r="B23" s="14" t="s">
        <v>8</v>
      </c>
      <c r="C23" s="17"/>
      <c r="D23" s="35" t="s">
        <v>58</v>
      </c>
      <c r="E23" s="28">
        <v>43140</v>
      </c>
      <c r="F23" s="28">
        <v>43140</v>
      </c>
      <c r="G23" s="33">
        <v>1733370</v>
      </c>
      <c r="H23" s="2">
        <f>VLOOKUP(D23,[1]Hoja2!$D$7:$H$123,5,FALSE)</f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f>VLOOKUP(D23,[1]Hoja2!$D$7:$K$122,8,FALSE)</f>
        <v>1733370</v>
      </c>
      <c r="O23" s="30">
        <v>866686</v>
      </c>
      <c r="P23" s="35" t="s">
        <v>58</v>
      </c>
      <c r="Q23" s="16">
        <f>VLOOKUP(D23,[1]Hoja2!$D$7:$G$122,4,FALSE)</f>
        <v>1733370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f>VLOOKUP(D23,[1]Hoja2!$D$7:$I$122,6,FALSE)</f>
        <v>1733370</v>
      </c>
      <c r="Y23" s="2">
        <v>0</v>
      </c>
      <c r="Z23" s="2">
        <f>VLOOKUP(D23,[1]Hoja2!$D$7:$J$122,7,FALSE)</f>
        <v>0</v>
      </c>
      <c r="AA23" s="2">
        <v>0</v>
      </c>
      <c r="AB23" s="2">
        <f t="shared" si="0"/>
        <v>1733370</v>
      </c>
      <c r="AC23" s="2">
        <v>1733370</v>
      </c>
      <c r="AD23" s="2">
        <v>0</v>
      </c>
      <c r="AE23" s="2">
        <v>0</v>
      </c>
      <c r="AF23" s="2">
        <v>0</v>
      </c>
      <c r="AG23" s="15">
        <f>VLOOKUP(D23,[1]Hoja2!$D$7:$L$122,9,FALSE)</f>
        <v>0</v>
      </c>
      <c r="AH23" s="1" t="s">
        <v>43</v>
      </c>
      <c r="AI23" s="1" t="s">
        <v>43</v>
      </c>
    </row>
    <row r="24" spans="1:35" x14ac:dyDescent="0.25">
      <c r="A24" s="4">
        <v>16</v>
      </c>
      <c r="B24" s="14" t="s">
        <v>8</v>
      </c>
      <c r="C24" s="17"/>
      <c r="D24" s="35" t="s">
        <v>59</v>
      </c>
      <c r="E24" s="28">
        <v>43140</v>
      </c>
      <c r="F24" s="28">
        <v>43140</v>
      </c>
      <c r="G24" s="33">
        <v>461525</v>
      </c>
      <c r="H24" s="2">
        <f>VLOOKUP(D24,[1]Hoja2!$D$7:$H$123,5,FALSE)</f>
        <v>8700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f>VLOOKUP(D24,[1]Hoja2!$D$7:$K$122,8,FALSE)</f>
        <v>461525</v>
      </c>
      <c r="O24" s="30">
        <v>461525</v>
      </c>
      <c r="P24" s="35" t="s">
        <v>59</v>
      </c>
      <c r="Q24" s="16">
        <f>VLOOKUP(D24,[1]Hoja2!$D$7:$G$122,4,FALSE)</f>
        <v>470225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f>VLOOKUP(D24,[1]Hoja2!$D$7:$I$122,6,FALSE)</f>
        <v>470225</v>
      </c>
      <c r="Y24" s="2">
        <v>0</v>
      </c>
      <c r="Z24" s="2">
        <f>VLOOKUP(D24,[1]Hoja2!$D$7:$J$122,7,FALSE)</f>
        <v>0</v>
      </c>
      <c r="AA24" s="2">
        <v>0</v>
      </c>
      <c r="AB24" s="2">
        <f t="shared" si="0"/>
        <v>470225</v>
      </c>
      <c r="AC24" s="2">
        <v>470225</v>
      </c>
      <c r="AD24" s="2">
        <v>0</v>
      </c>
      <c r="AE24" s="2">
        <v>0</v>
      </c>
      <c r="AF24" s="2">
        <v>0</v>
      </c>
      <c r="AG24" s="15">
        <f>VLOOKUP(D24,[1]Hoja2!$D$7:$L$122,9,FALSE)</f>
        <v>0</v>
      </c>
      <c r="AH24" s="1" t="s">
        <v>43</v>
      </c>
      <c r="AI24" s="1" t="s">
        <v>43</v>
      </c>
    </row>
    <row r="25" spans="1:35" x14ac:dyDescent="0.25">
      <c r="A25" s="4">
        <v>17</v>
      </c>
      <c r="B25" s="14" t="s">
        <v>8</v>
      </c>
      <c r="C25" s="17"/>
      <c r="D25" s="35" t="s">
        <v>60</v>
      </c>
      <c r="E25" s="28">
        <v>43140</v>
      </c>
      <c r="F25" s="28">
        <v>43140</v>
      </c>
      <c r="G25" s="33">
        <v>47600</v>
      </c>
      <c r="H25" s="2">
        <f>VLOOKUP(D25,[1]Hoja2!$D$7:$H$123,5,FALSE)</f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f>VLOOKUP(D25,[1]Hoja2!$D$7:$K$122,8,FALSE)</f>
        <v>41650</v>
      </c>
      <c r="O25" s="30">
        <v>17850</v>
      </c>
      <c r="P25" s="35" t="s">
        <v>60</v>
      </c>
      <c r="Q25" s="16">
        <f>VLOOKUP(D25,[1]Hoja2!$D$7:$G$122,4,FALSE)</f>
        <v>47600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f>VLOOKUP(D25,[1]Hoja2!$D$7:$I$122,6,FALSE)</f>
        <v>47600</v>
      </c>
      <c r="Y25" s="2">
        <v>0</v>
      </c>
      <c r="Z25" s="2">
        <f>VLOOKUP(D25,[1]Hoja2!$D$7:$J$122,7,FALSE)</f>
        <v>5950</v>
      </c>
      <c r="AA25" s="2">
        <v>0</v>
      </c>
      <c r="AB25" s="2">
        <f t="shared" si="0"/>
        <v>41650</v>
      </c>
      <c r="AC25" s="2">
        <v>41650</v>
      </c>
      <c r="AD25" s="2">
        <v>0</v>
      </c>
      <c r="AE25" s="2">
        <v>0</v>
      </c>
      <c r="AF25" s="2">
        <v>0</v>
      </c>
      <c r="AG25" s="15">
        <f>VLOOKUP(D25,[1]Hoja2!$D$7:$L$122,9,FALSE)</f>
        <v>0</v>
      </c>
      <c r="AH25" s="1" t="s">
        <v>43</v>
      </c>
      <c r="AI25" s="1" t="s">
        <v>43</v>
      </c>
    </row>
    <row r="26" spans="1:35" x14ac:dyDescent="0.25">
      <c r="A26" s="4">
        <v>18</v>
      </c>
      <c r="B26" s="14" t="s">
        <v>8</v>
      </c>
      <c r="C26" s="17"/>
      <c r="D26" s="35" t="s">
        <v>61</v>
      </c>
      <c r="E26" s="28"/>
      <c r="F26" s="28"/>
      <c r="G26" s="33"/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30">
        <v>468950</v>
      </c>
      <c r="P26" s="35" t="s">
        <v>61</v>
      </c>
      <c r="Q26" s="19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f t="shared" si="0"/>
        <v>0</v>
      </c>
      <c r="AC26" s="2">
        <v>0</v>
      </c>
      <c r="AD26" s="2">
        <v>0</v>
      </c>
      <c r="AE26" s="2">
        <v>0</v>
      </c>
      <c r="AF26" s="2">
        <v>0</v>
      </c>
      <c r="AG26" s="15">
        <v>0</v>
      </c>
      <c r="AH26" s="1" t="s">
        <v>43</v>
      </c>
      <c r="AI26" s="1" t="s">
        <v>43</v>
      </c>
    </row>
    <row r="27" spans="1:35" x14ac:dyDescent="0.25">
      <c r="A27" s="4">
        <v>19</v>
      </c>
      <c r="B27" s="14" t="s">
        <v>8</v>
      </c>
      <c r="C27" s="18"/>
      <c r="D27" s="35" t="s">
        <v>62</v>
      </c>
      <c r="E27" s="38"/>
      <c r="F27" s="38"/>
      <c r="G27" s="33"/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30">
        <v>456560</v>
      </c>
      <c r="P27" s="35" t="s">
        <v>62</v>
      </c>
      <c r="Q27" s="19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f t="shared" si="0"/>
        <v>0</v>
      </c>
      <c r="AC27" s="2">
        <v>0</v>
      </c>
      <c r="AD27" s="2">
        <v>0</v>
      </c>
      <c r="AE27" s="2">
        <v>0</v>
      </c>
      <c r="AF27" s="2">
        <v>0</v>
      </c>
      <c r="AG27" s="15">
        <v>0</v>
      </c>
      <c r="AH27" s="1" t="s">
        <v>43</v>
      </c>
      <c r="AI27" s="1" t="s">
        <v>43</v>
      </c>
    </row>
    <row r="28" spans="1:35" x14ac:dyDescent="0.25">
      <c r="A28" s="4">
        <v>20</v>
      </c>
      <c r="B28" s="14" t="s">
        <v>8</v>
      </c>
      <c r="C28" s="17"/>
      <c r="D28" s="35" t="s">
        <v>63</v>
      </c>
      <c r="E28" s="38"/>
      <c r="F28" s="38"/>
      <c r="G28" s="39"/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30">
        <v>23350</v>
      </c>
      <c r="P28" s="35" t="s">
        <v>63</v>
      </c>
      <c r="Q28" s="19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f t="shared" si="0"/>
        <v>0</v>
      </c>
      <c r="AC28" s="2">
        <v>0</v>
      </c>
      <c r="AD28" s="2">
        <v>0</v>
      </c>
      <c r="AE28" s="2">
        <v>0</v>
      </c>
      <c r="AF28" s="2">
        <v>0</v>
      </c>
      <c r="AG28" s="15">
        <v>0</v>
      </c>
      <c r="AH28" s="1" t="s">
        <v>43</v>
      </c>
      <c r="AI28" s="1" t="s">
        <v>43</v>
      </c>
    </row>
    <row r="29" spans="1:35" x14ac:dyDescent="0.25">
      <c r="A29" s="4">
        <v>21</v>
      </c>
      <c r="B29" s="14" t="s">
        <v>8</v>
      </c>
      <c r="C29" s="17"/>
      <c r="D29" s="35" t="s">
        <v>64</v>
      </c>
      <c r="E29" s="38"/>
      <c r="F29" s="38"/>
      <c r="G29" s="39"/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30">
        <v>71315</v>
      </c>
      <c r="P29" s="35" t="s">
        <v>64</v>
      </c>
      <c r="Q29" s="19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f t="shared" si="0"/>
        <v>0</v>
      </c>
      <c r="AC29" s="2">
        <v>0</v>
      </c>
      <c r="AD29" s="2">
        <v>0</v>
      </c>
      <c r="AE29" s="2">
        <v>0</v>
      </c>
      <c r="AF29" s="2">
        <v>0</v>
      </c>
      <c r="AG29" s="15">
        <v>0</v>
      </c>
      <c r="AH29" s="1" t="s">
        <v>43</v>
      </c>
      <c r="AI29" s="1" t="s">
        <v>43</v>
      </c>
    </row>
    <row r="30" spans="1:35" x14ac:dyDescent="0.25">
      <c r="A30" s="4">
        <v>22</v>
      </c>
      <c r="B30" s="14" t="s">
        <v>8</v>
      </c>
      <c r="C30" s="17"/>
      <c r="D30" s="31" t="s">
        <v>65</v>
      </c>
      <c r="E30" s="28">
        <v>43322</v>
      </c>
      <c r="F30" s="28">
        <v>43322</v>
      </c>
      <c r="G30" s="33">
        <v>50220</v>
      </c>
      <c r="H30" s="2">
        <f>VLOOKUP(D30,[1]Hoja2!$D$7:$H$123,5,FALSE)</f>
        <v>3000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f>VLOOKUP(D30,[1]Hoja2!$D$7:$K$122,8,FALSE)</f>
        <v>50220</v>
      </c>
      <c r="O30" s="30">
        <v>50220</v>
      </c>
      <c r="P30" s="31" t="s">
        <v>65</v>
      </c>
      <c r="Q30" s="16">
        <f>VLOOKUP(D30,[1]Hoja2!$D$7:$G$122,4,FALSE)</f>
        <v>53220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f>VLOOKUP(D30,[1]Hoja2!$D$7:$I$122,6,FALSE)</f>
        <v>0</v>
      </c>
      <c r="Y30" s="2">
        <v>0</v>
      </c>
      <c r="Z30" s="2">
        <f>VLOOKUP(D30,[1]Hoja2!$D$7:$J$122,7,FALSE)</f>
        <v>0</v>
      </c>
      <c r="AA30" s="2">
        <v>0</v>
      </c>
      <c r="AB30" s="2">
        <f t="shared" si="0"/>
        <v>0</v>
      </c>
      <c r="AC30" s="2">
        <v>0</v>
      </c>
      <c r="AD30" s="2">
        <v>0</v>
      </c>
      <c r="AE30" s="2">
        <v>0</v>
      </c>
      <c r="AF30" s="2">
        <v>0</v>
      </c>
      <c r="AG30" s="15">
        <f>VLOOKUP(D30,[1]Hoja2!$D$7:$L$122,9,FALSE)</f>
        <v>0</v>
      </c>
      <c r="AH30" s="1" t="s">
        <v>43</v>
      </c>
      <c r="AI30" s="1" t="s">
        <v>43</v>
      </c>
    </row>
    <row r="31" spans="1:35" x14ac:dyDescent="0.25">
      <c r="A31" s="4">
        <v>23</v>
      </c>
      <c r="B31" s="14" t="s">
        <v>8</v>
      </c>
      <c r="C31" s="17"/>
      <c r="D31" s="35" t="s">
        <v>66</v>
      </c>
      <c r="E31" s="28">
        <v>43354</v>
      </c>
      <c r="F31" s="28">
        <v>43354</v>
      </c>
      <c r="G31" s="39">
        <v>43560</v>
      </c>
      <c r="H31" s="2">
        <f>VLOOKUP(D31,[1]Hoja2!$D$7:$H$123,5,FALSE)</f>
        <v>15000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f>VLOOKUP(D31,[1]Hoja2!$D$7:$K$122,8,FALSE)</f>
        <v>28560</v>
      </c>
      <c r="O31" s="30">
        <v>28560</v>
      </c>
      <c r="P31" s="35" t="s">
        <v>66</v>
      </c>
      <c r="Q31" s="16">
        <f>VLOOKUP(D31,[1]Hoja2!$D$7:$G$122,4,FALSE)</f>
        <v>43560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f>VLOOKUP(D31,[1]Hoja2!$D$7:$I$122,6,FALSE)</f>
        <v>0</v>
      </c>
      <c r="Y31" s="2">
        <v>0</v>
      </c>
      <c r="Z31" s="2">
        <f>VLOOKUP(D31,[1]Hoja2!$D$7:$J$122,7,FALSE)</f>
        <v>0</v>
      </c>
      <c r="AA31" s="2">
        <v>0</v>
      </c>
      <c r="AB31" s="2">
        <f t="shared" si="0"/>
        <v>0</v>
      </c>
      <c r="AC31" s="2">
        <v>0</v>
      </c>
      <c r="AD31" s="2">
        <v>0</v>
      </c>
      <c r="AE31" s="2">
        <v>0</v>
      </c>
      <c r="AF31" s="2">
        <v>0</v>
      </c>
      <c r="AG31" s="15">
        <f>VLOOKUP(D31,[1]Hoja2!$D$7:$L$122,9,FALSE)</f>
        <v>0</v>
      </c>
      <c r="AH31" s="1" t="s">
        <v>43</v>
      </c>
      <c r="AI31" s="1" t="s">
        <v>43</v>
      </c>
    </row>
    <row r="32" spans="1:35" x14ac:dyDescent="0.25">
      <c r="A32" s="4">
        <v>24</v>
      </c>
      <c r="B32" s="14" t="s">
        <v>8</v>
      </c>
      <c r="C32" s="17"/>
      <c r="D32" s="35" t="s">
        <v>67</v>
      </c>
      <c r="E32" s="28">
        <v>43445</v>
      </c>
      <c r="F32" s="28">
        <v>43445</v>
      </c>
      <c r="G32" s="33">
        <v>183765</v>
      </c>
      <c r="H32" s="2">
        <f>VLOOKUP(D32,[1]Hoja2!$D$7:$H$123,5,FALSE)</f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f>VLOOKUP(D32,[1]Hoja2!$D$7:$K$122,8,FALSE)</f>
        <v>183765</v>
      </c>
      <c r="O32" s="30">
        <v>183765</v>
      </c>
      <c r="P32" s="35" t="s">
        <v>67</v>
      </c>
      <c r="Q32" s="16">
        <f>VLOOKUP(D32,[1]Hoja2!$D$7:$G$122,4,FALSE)</f>
        <v>183765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f>VLOOKUP(D32,[1]Hoja2!$D$7:$I$122,6,FALSE)</f>
        <v>0</v>
      </c>
      <c r="Y32" s="2">
        <v>0</v>
      </c>
      <c r="Z32" s="2">
        <f>VLOOKUP(D32,[1]Hoja2!$D$7:$J$122,7,FALSE)</f>
        <v>0</v>
      </c>
      <c r="AA32" s="2">
        <v>0</v>
      </c>
      <c r="AB32" s="2">
        <f t="shared" si="0"/>
        <v>0</v>
      </c>
      <c r="AC32" s="2">
        <v>0</v>
      </c>
      <c r="AD32" s="2">
        <v>0</v>
      </c>
      <c r="AE32" s="2">
        <v>0</v>
      </c>
      <c r="AF32" s="2">
        <v>0</v>
      </c>
      <c r="AG32" s="15">
        <f>VLOOKUP(D32,[1]Hoja2!$D$7:$L$122,9,FALSE)</f>
        <v>0</v>
      </c>
      <c r="AH32" s="1" t="s">
        <v>43</v>
      </c>
      <c r="AI32" s="1" t="s">
        <v>43</v>
      </c>
    </row>
    <row r="33" spans="1:35" x14ac:dyDescent="0.25">
      <c r="A33" s="4">
        <v>25</v>
      </c>
      <c r="B33" s="14" t="s">
        <v>8</v>
      </c>
      <c r="C33" s="17"/>
      <c r="D33" s="35" t="s">
        <v>68</v>
      </c>
      <c r="E33" s="28">
        <v>43445</v>
      </c>
      <c r="F33" s="28">
        <v>43445</v>
      </c>
      <c r="G33" s="39">
        <v>21960</v>
      </c>
      <c r="H33" s="2">
        <f>VLOOKUP(D33,[1]Hoja2!$D$7:$H$123,5,FALSE)</f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f>VLOOKUP(D33,[1]Hoja2!$D$7:$K$122,8,FALSE)</f>
        <v>21960</v>
      </c>
      <c r="O33" s="30">
        <v>21960</v>
      </c>
      <c r="P33" s="35" t="s">
        <v>68</v>
      </c>
      <c r="Q33" s="16">
        <f>VLOOKUP(D33,[1]Hoja2!$D$7:$G$122,4,FALSE)</f>
        <v>21960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f>VLOOKUP(D33,[1]Hoja2!$D$7:$I$122,6,FALSE)</f>
        <v>0</v>
      </c>
      <c r="Y33" s="2">
        <v>0</v>
      </c>
      <c r="Z33" s="2">
        <f>VLOOKUP(D33,[1]Hoja2!$D$7:$J$122,7,FALSE)</f>
        <v>0</v>
      </c>
      <c r="AA33" s="2">
        <v>0</v>
      </c>
      <c r="AB33" s="2">
        <f t="shared" si="0"/>
        <v>0</v>
      </c>
      <c r="AC33" s="2">
        <v>0</v>
      </c>
      <c r="AD33" s="2">
        <v>0</v>
      </c>
      <c r="AE33" s="2">
        <v>0</v>
      </c>
      <c r="AF33" s="2">
        <v>0</v>
      </c>
      <c r="AG33" s="15">
        <f>VLOOKUP(D33,[1]Hoja2!$D$7:$L$122,9,FALSE)</f>
        <v>0</v>
      </c>
      <c r="AH33" s="1" t="s">
        <v>43</v>
      </c>
      <c r="AI33" s="1" t="s">
        <v>43</v>
      </c>
    </row>
    <row r="34" spans="1:35" x14ac:dyDescent="0.25">
      <c r="A34" s="4">
        <v>26</v>
      </c>
      <c r="B34" s="14" t="s">
        <v>8</v>
      </c>
      <c r="C34" s="17"/>
      <c r="D34" s="35" t="s">
        <v>69</v>
      </c>
      <c r="E34" s="28">
        <v>43445</v>
      </c>
      <c r="F34" s="28">
        <v>43445</v>
      </c>
      <c r="G34" s="39">
        <v>69930</v>
      </c>
      <c r="H34" s="2">
        <f>VLOOKUP(D34,[1]Hoja2!$D$7:$H$123,5,FALSE)</f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f>VLOOKUP(D34,[1]Hoja2!$D$7:$K$122,8,FALSE)</f>
        <v>69930</v>
      </c>
      <c r="O34" s="30">
        <v>69930</v>
      </c>
      <c r="P34" s="35" t="s">
        <v>69</v>
      </c>
      <c r="Q34" s="16">
        <f>VLOOKUP(D34,[1]Hoja2!$D$7:$G$122,4,FALSE)</f>
        <v>69930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f>VLOOKUP(D34,[1]Hoja2!$D$7:$I$122,6,FALSE)</f>
        <v>0</v>
      </c>
      <c r="Y34" s="2">
        <v>0</v>
      </c>
      <c r="Z34" s="2">
        <f>VLOOKUP(D34,[1]Hoja2!$D$7:$J$122,7,FALSE)</f>
        <v>0</v>
      </c>
      <c r="AA34" s="2">
        <v>0</v>
      </c>
      <c r="AB34" s="2">
        <f t="shared" si="0"/>
        <v>0</v>
      </c>
      <c r="AC34" s="2">
        <v>0</v>
      </c>
      <c r="AD34" s="2">
        <v>0</v>
      </c>
      <c r="AE34" s="2">
        <v>0</v>
      </c>
      <c r="AF34" s="2">
        <v>0</v>
      </c>
      <c r="AG34" s="15">
        <f>VLOOKUP(D34,[1]Hoja2!$D$7:$L$122,9,FALSE)</f>
        <v>0</v>
      </c>
      <c r="AH34" s="1" t="s">
        <v>43</v>
      </c>
      <c r="AI34" s="1" t="s">
        <v>43</v>
      </c>
    </row>
    <row r="35" spans="1:35" x14ac:dyDescent="0.25">
      <c r="A35" s="4">
        <v>27</v>
      </c>
      <c r="B35" s="14" t="s">
        <v>8</v>
      </c>
      <c r="C35" s="17"/>
      <c r="D35" s="35" t="s">
        <v>70</v>
      </c>
      <c r="E35" s="28">
        <v>43441</v>
      </c>
      <c r="F35" s="28">
        <v>43441</v>
      </c>
      <c r="G35" s="39">
        <v>503148</v>
      </c>
      <c r="H35" s="2">
        <f>VLOOKUP(D35,[1]Hoja2!$D$7:$H$123,5,FALSE)</f>
        <v>24000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f>VLOOKUP(D35,[1]Hoja2!$D$7:$K$122,8,FALSE)</f>
        <v>479148</v>
      </c>
      <c r="O35" s="30">
        <v>479148</v>
      </c>
      <c r="P35" s="35" t="s">
        <v>70</v>
      </c>
      <c r="Q35" s="16">
        <f>VLOOKUP(D35,[1]Hoja2!$D$7:$G$122,4,FALSE)</f>
        <v>503148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f>VLOOKUP(D35,[1]Hoja2!$D$7:$I$122,6,FALSE)</f>
        <v>0</v>
      </c>
      <c r="Y35" s="2">
        <v>0</v>
      </c>
      <c r="Z35" s="2">
        <f>VLOOKUP(D35,[1]Hoja2!$D$7:$J$122,7,FALSE)</f>
        <v>0</v>
      </c>
      <c r="AA35" s="2">
        <v>0</v>
      </c>
      <c r="AB35" s="2">
        <f t="shared" si="0"/>
        <v>0</v>
      </c>
      <c r="AC35" s="2">
        <v>0</v>
      </c>
      <c r="AD35" s="2">
        <v>0</v>
      </c>
      <c r="AE35" s="2">
        <v>0</v>
      </c>
      <c r="AF35" s="2">
        <v>0</v>
      </c>
      <c r="AG35" s="15">
        <f>VLOOKUP(D35,[1]Hoja2!$D$7:$L$122,9,FALSE)</f>
        <v>0</v>
      </c>
      <c r="AH35" s="1" t="s">
        <v>43</v>
      </c>
      <c r="AI35" s="1" t="s">
        <v>43</v>
      </c>
    </row>
    <row r="36" spans="1:35" x14ac:dyDescent="0.25">
      <c r="A36" s="4">
        <v>28</v>
      </c>
      <c r="B36" s="14" t="s">
        <v>8</v>
      </c>
      <c r="C36" s="17"/>
      <c r="D36" s="35" t="s">
        <v>71</v>
      </c>
      <c r="E36" s="28">
        <v>43284</v>
      </c>
      <c r="F36" s="28">
        <v>43284</v>
      </c>
      <c r="G36" s="33">
        <v>173070</v>
      </c>
      <c r="H36" s="2">
        <f>VLOOKUP(D36,[1]Hoja2!$D$7:$H$123,5,FALSE)</f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f>VLOOKUP(D36,[1]Hoja2!$D$7:$K$122,8,FALSE)</f>
        <v>115380</v>
      </c>
      <c r="O36" s="30">
        <v>57691</v>
      </c>
      <c r="P36" s="35" t="s">
        <v>71</v>
      </c>
      <c r="Q36" s="16">
        <f>VLOOKUP(D36,[1]Hoja2!$D$7:$G$122,4,FALSE)</f>
        <v>173070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f>VLOOKUP(D36,[1]Hoja2!$D$7:$I$122,6,FALSE)</f>
        <v>173070</v>
      </c>
      <c r="Y36" s="2">
        <v>0</v>
      </c>
      <c r="Z36" s="2">
        <f>VLOOKUP(D36,[1]Hoja2!$D$7:$J$122,7,FALSE)</f>
        <v>86535</v>
      </c>
      <c r="AA36" s="2">
        <v>0</v>
      </c>
      <c r="AB36" s="2">
        <f t="shared" si="0"/>
        <v>86535</v>
      </c>
      <c r="AC36" s="2">
        <v>86535</v>
      </c>
      <c r="AD36" s="2">
        <v>0</v>
      </c>
      <c r="AE36" s="2">
        <v>0</v>
      </c>
      <c r="AF36" s="2">
        <v>0</v>
      </c>
      <c r="AG36" s="15">
        <f>VLOOKUP(D36,[1]Hoja2!$D$7:$L$122,9,FALSE)</f>
        <v>0</v>
      </c>
      <c r="AH36" s="1" t="s">
        <v>43</v>
      </c>
      <c r="AI36" s="1" t="s">
        <v>43</v>
      </c>
    </row>
    <row r="37" spans="1:35" x14ac:dyDescent="0.25">
      <c r="A37" s="4">
        <v>29</v>
      </c>
      <c r="B37" s="14" t="s">
        <v>8</v>
      </c>
      <c r="C37" s="17"/>
      <c r="D37" s="35" t="s">
        <v>72</v>
      </c>
      <c r="E37" s="28">
        <v>43284</v>
      </c>
      <c r="F37" s="28">
        <v>43284</v>
      </c>
      <c r="G37" s="39">
        <v>1107520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30">
        <v>553760</v>
      </c>
      <c r="P37" s="35" t="s">
        <v>72</v>
      </c>
      <c r="Q37" s="19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f t="shared" si="0"/>
        <v>0</v>
      </c>
      <c r="AC37" s="2">
        <v>0</v>
      </c>
      <c r="AD37" s="2">
        <v>0</v>
      </c>
      <c r="AE37" s="2">
        <v>0</v>
      </c>
      <c r="AF37" s="2">
        <v>0</v>
      </c>
      <c r="AG37" s="15">
        <v>0</v>
      </c>
      <c r="AH37" s="1" t="s">
        <v>43</v>
      </c>
      <c r="AI37" s="1" t="s">
        <v>43</v>
      </c>
    </row>
    <row r="38" spans="1:35" x14ac:dyDescent="0.25">
      <c r="A38" s="4">
        <v>30</v>
      </c>
      <c r="B38" s="14" t="s">
        <v>8</v>
      </c>
      <c r="C38" s="17"/>
      <c r="D38" s="35" t="s">
        <v>73</v>
      </c>
      <c r="E38" s="28">
        <v>43284</v>
      </c>
      <c r="F38" s="28">
        <v>43284</v>
      </c>
      <c r="G38" s="33">
        <v>890069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30">
        <v>445034</v>
      </c>
      <c r="P38" s="35" t="s">
        <v>73</v>
      </c>
      <c r="Q38" s="19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f t="shared" si="0"/>
        <v>0</v>
      </c>
      <c r="AC38" s="2">
        <v>0</v>
      </c>
      <c r="AD38" s="2">
        <v>0</v>
      </c>
      <c r="AE38" s="2">
        <v>0</v>
      </c>
      <c r="AF38" s="2">
        <v>0</v>
      </c>
      <c r="AG38" s="15">
        <v>0</v>
      </c>
      <c r="AH38" s="1" t="s">
        <v>43</v>
      </c>
      <c r="AI38" s="1" t="s">
        <v>43</v>
      </c>
    </row>
    <row r="39" spans="1:35" x14ac:dyDescent="0.25">
      <c r="A39" s="4">
        <v>31</v>
      </c>
      <c r="B39" s="14" t="s">
        <v>8</v>
      </c>
      <c r="C39" s="17"/>
      <c r="D39" s="35" t="s">
        <v>74</v>
      </c>
      <c r="E39" s="28">
        <v>43293</v>
      </c>
      <c r="F39" s="28">
        <v>43293</v>
      </c>
      <c r="G39" s="39">
        <v>39700</v>
      </c>
      <c r="H39" s="2">
        <f>VLOOKUP(D39,[1]Hoja2!$D$7:$H$123,5,FALSE)</f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f>VLOOKUP(D39,[1]Hoja2!$D$7:$K$122,8,FALSE)</f>
        <v>39700</v>
      </c>
      <c r="O39" s="30">
        <v>39700</v>
      </c>
      <c r="P39" s="35" t="s">
        <v>74</v>
      </c>
      <c r="Q39" s="16">
        <f>VLOOKUP(D39,[1]Hoja2!$D$7:$G$122,4,FALSE)</f>
        <v>39700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f>VLOOKUP(D39,[1]Hoja2!$D$7:$I$122,6,FALSE)</f>
        <v>0</v>
      </c>
      <c r="Y39" s="2">
        <v>0</v>
      </c>
      <c r="Z39" s="2">
        <f>VLOOKUP(D39,[1]Hoja2!$D$7:$J$122,7,FALSE)</f>
        <v>0</v>
      </c>
      <c r="AA39" s="2">
        <v>0</v>
      </c>
      <c r="AB39" s="2">
        <f t="shared" si="0"/>
        <v>0</v>
      </c>
      <c r="AC39" s="2">
        <v>0</v>
      </c>
      <c r="AD39" s="2">
        <v>0</v>
      </c>
      <c r="AE39" s="2">
        <v>0</v>
      </c>
      <c r="AF39" s="2">
        <v>0</v>
      </c>
      <c r="AG39" s="15">
        <f>VLOOKUP(D39,[1]Hoja2!$D$7:$L$122,9,FALSE)</f>
        <v>0</v>
      </c>
      <c r="AH39" s="1" t="s">
        <v>43</v>
      </c>
      <c r="AI39" s="1" t="s">
        <v>43</v>
      </c>
    </row>
    <row r="40" spans="1:35" x14ac:dyDescent="0.25">
      <c r="A40" s="4">
        <v>32</v>
      </c>
      <c r="B40" s="14" t="s">
        <v>8</v>
      </c>
      <c r="C40" s="17"/>
      <c r="D40" s="35" t="s">
        <v>75</v>
      </c>
      <c r="E40" s="28">
        <v>43293</v>
      </c>
      <c r="F40" s="28">
        <v>43293</v>
      </c>
      <c r="G40" s="39">
        <v>91930</v>
      </c>
      <c r="H40" s="2">
        <f>VLOOKUP(D40,[1]Hoja2!$D$7:$H$123,5,FALSE)</f>
        <v>3050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f>VLOOKUP(D40,[1]Hoja2!$D$7:$K$122,8,FALSE)</f>
        <v>91930</v>
      </c>
      <c r="O40" s="30">
        <v>91930</v>
      </c>
      <c r="P40" s="35" t="s">
        <v>75</v>
      </c>
      <c r="Q40" s="16">
        <f>VLOOKUP(D40,[1]Hoja2!$D$7:$G$122,4,FALSE)</f>
        <v>94980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f>VLOOKUP(D40,[1]Hoja2!$D$7:$I$122,6,FALSE)</f>
        <v>0</v>
      </c>
      <c r="Y40" s="2">
        <v>0</v>
      </c>
      <c r="Z40" s="2">
        <f>VLOOKUP(D40,[1]Hoja2!$D$7:$J$122,7,FALSE)</f>
        <v>0</v>
      </c>
      <c r="AA40" s="2">
        <v>0</v>
      </c>
      <c r="AB40" s="2">
        <f t="shared" si="0"/>
        <v>0</v>
      </c>
      <c r="AC40" s="2">
        <v>0</v>
      </c>
      <c r="AD40" s="2">
        <v>0</v>
      </c>
      <c r="AE40" s="2">
        <v>0</v>
      </c>
      <c r="AF40" s="2">
        <v>0</v>
      </c>
      <c r="AG40" s="15">
        <f>VLOOKUP(D40,[1]Hoja2!$D$7:$L$122,9,FALSE)</f>
        <v>0</v>
      </c>
      <c r="AH40" s="1" t="s">
        <v>43</v>
      </c>
      <c r="AI40" s="1" t="s">
        <v>43</v>
      </c>
    </row>
    <row r="41" spans="1:35" x14ac:dyDescent="0.25">
      <c r="A41" s="4">
        <v>33</v>
      </c>
      <c r="B41" s="14" t="s">
        <v>8</v>
      </c>
      <c r="C41" s="17"/>
      <c r="D41" s="35" t="s">
        <v>76</v>
      </c>
      <c r="E41" s="28">
        <v>43293</v>
      </c>
      <c r="F41" s="28">
        <v>43293</v>
      </c>
      <c r="G41" s="39">
        <v>205772</v>
      </c>
      <c r="H41" s="2">
        <f>VLOOKUP(D41,[1]Hoja2!$D$7:$H$123,5,FALSE)</f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f>VLOOKUP(D41,[1]Hoja2!$D$7:$K$122,8,FALSE)</f>
        <v>162082</v>
      </c>
      <c r="O41" s="30">
        <v>43690</v>
      </c>
      <c r="P41" s="35" t="s">
        <v>76</v>
      </c>
      <c r="Q41" s="16">
        <f>VLOOKUP(D41,[1]Hoja2!$D$7:$G$122,4,FALSE)</f>
        <v>205772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f>VLOOKUP(D41,[1]Hoja2!$D$7:$I$122,6,FALSE)</f>
        <v>43690</v>
      </c>
      <c r="Y41" s="2">
        <v>0</v>
      </c>
      <c r="Z41" s="2">
        <f>VLOOKUP(D41,[1]Hoja2!$D$7:$J$122,7,FALSE)</f>
        <v>43690</v>
      </c>
      <c r="AA41" s="2">
        <v>0</v>
      </c>
      <c r="AB41" s="2">
        <f t="shared" si="0"/>
        <v>0</v>
      </c>
      <c r="AC41" s="2">
        <v>0</v>
      </c>
      <c r="AD41" s="2">
        <v>0</v>
      </c>
      <c r="AE41" s="2">
        <v>0</v>
      </c>
      <c r="AF41" s="2">
        <v>0</v>
      </c>
      <c r="AG41" s="15">
        <f>VLOOKUP(D41,[1]Hoja2!$D$7:$L$122,9,FALSE)</f>
        <v>0</v>
      </c>
      <c r="AH41" s="1" t="s">
        <v>43</v>
      </c>
      <c r="AI41" s="1" t="s">
        <v>43</v>
      </c>
    </row>
    <row r="42" spans="1:35" x14ac:dyDescent="0.25">
      <c r="A42" s="4">
        <v>34</v>
      </c>
      <c r="B42" s="14" t="s">
        <v>8</v>
      </c>
      <c r="C42" s="17"/>
      <c r="D42" s="35" t="s">
        <v>77</v>
      </c>
      <c r="E42" s="28">
        <v>43293</v>
      </c>
      <c r="F42" s="28">
        <v>43293</v>
      </c>
      <c r="G42" s="39">
        <v>266958</v>
      </c>
      <c r="H42" s="2">
        <f>VLOOKUP(D42,[1]Hoja2!$D$7:$H$123,5,FALSE)</f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f>VLOOKUP(D42,[1]Hoja2!$D$7:$K$122,8,FALSE)</f>
        <v>266958</v>
      </c>
      <c r="O42" s="30">
        <v>133477</v>
      </c>
      <c r="P42" s="35" t="s">
        <v>77</v>
      </c>
      <c r="Q42" s="16">
        <f>VLOOKUP(D42,[1]Hoja2!$D$7:$G$122,4,FALSE)</f>
        <v>266958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f>VLOOKUP(D42,[1]Hoja2!$D$7:$I$122,6,FALSE)</f>
        <v>0</v>
      </c>
      <c r="Y42" s="2">
        <v>0</v>
      </c>
      <c r="Z42" s="2">
        <f>VLOOKUP(D42,[1]Hoja2!$D$7:$J$122,7,FALSE)</f>
        <v>0</v>
      </c>
      <c r="AA42" s="2">
        <v>0</v>
      </c>
      <c r="AB42" s="2">
        <f t="shared" si="0"/>
        <v>0</v>
      </c>
      <c r="AC42" s="2">
        <v>0</v>
      </c>
      <c r="AD42" s="2">
        <v>0</v>
      </c>
      <c r="AE42" s="2">
        <v>0</v>
      </c>
      <c r="AF42" s="2">
        <v>0</v>
      </c>
      <c r="AG42" s="15">
        <f>VLOOKUP(D42,[1]Hoja2!$D$7:$L$122,9,FALSE)</f>
        <v>0</v>
      </c>
      <c r="AH42" s="1" t="s">
        <v>43</v>
      </c>
      <c r="AI42" s="1" t="s">
        <v>43</v>
      </c>
    </row>
    <row r="43" spans="1:35" x14ac:dyDescent="0.25">
      <c r="A43" s="4">
        <v>35</v>
      </c>
      <c r="B43" s="14" t="s">
        <v>8</v>
      </c>
      <c r="C43" s="17"/>
      <c r="D43" s="35" t="s">
        <v>78</v>
      </c>
      <c r="E43" s="28">
        <v>43293</v>
      </c>
      <c r="F43" s="28">
        <v>43293</v>
      </c>
      <c r="G43" s="39">
        <v>20374</v>
      </c>
      <c r="H43" s="2">
        <f>VLOOKUP(D43,[1]Hoja2!$D$7:$H$123,5,FALSE)</f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f>VLOOKUP(D43,[1]Hoja2!$D$7:$K$122,8,FALSE)</f>
        <v>20374</v>
      </c>
      <c r="O43" s="30">
        <v>10187</v>
      </c>
      <c r="P43" s="35" t="s">
        <v>78</v>
      </c>
      <c r="Q43" s="16">
        <f>VLOOKUP(D43,[1]Hoja2!$D$7:$G$122,4,FALSE)</f>
        <v>20374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f>VLOOKUP(D43,[1]Hoja2!$D$7:$I$122,6,FALSE)</f>
        <v>0</v>
      </c>
      <c r="Y43" s="2">
        <v>0</v>
      </c>
      <c r="Z43" s="2">
        <f>VLOOKUP(D43,[1]Hoja2!$D$7:$J$122,7,FALSE)</f>
        <v>0</v>
      </c>
      <c r="AA43" s="2">
        <v>0</v>
      </c>
      <c r="AB43" s="2">
        <f t="shared" si="0"/>
        <v>0</v>
      </c>
      <c r="AC43" s="2">
        <v>0</v>
      </c>
      <c r="AD43" s="2">
        <v>0</v>
      </c>
      <c r="AE43" s="2">
        <v>0</v>
      </c>
      <c r="AF43" s="2">
        <v>0</v>
      </c>
      <c r="AG43" s="15">
        <f>VLOOKUP(D43,[1]Hoja2!$D$7:$L$122,9,FALSE)</f>
        <v>0</v>
      </c>
      <c r="AH43" s="1" t="s">
        <v>43</v>
      </c>
      <c r="AI43" s="1" t="s">
        <v>43</v>
      </c>
    </row>
    <row r="44" spans="1:35" x14ac:dyDescent="0.25">
      <c r="A44" s="4">
        <v>36</v>
      </c>
      <c r="B44" s="14" t="s">
        <v>8</v>
      </c>
      <c r="C44" s="17"/>
      <c r="D44" s="35" t="s">
        <v>79</v>
      </c>
      <c r="E44" s="28">
        <v>43293</v>
      </c>
      <c r="F44" s="28">
        <v>43293</v>
      </c>
      <c r="G44" s="39">
        <v>70200</v>
      </c>
      <c r="H44" s="2">
        <f>VLOOKUP(D44,[1]Hoja2!$D$7:$H$123,5,FALSE)</f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f>VLOOKUP(D44,[1]Hoja2!$D$7:$K$122,8,FALSE)</f>
        <v>70200</v>
      </c>
      <c r="O44" s="30">
        <v>70200</v>
      </c>
      <c r="P44" s="35" t="s">
        <v>79</v>
      </c>
      <c r="Q44" s="16">
        <f>VLOOKUP(D44,[1]Hoja2!$D$7:$G$122,4,FALSE)</f>
        <v>70200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f>VLOOKUP(D44,[1]Hoja2!$D$7:$I$122,6,FALSE)</f>
        <v>0</v>
      </c>
      <c r="Y44" s="2">
        <v>0</v>
      </c>
      <c r="Z44" s="2">
        <f>VLOOKUP(D44,[1]Hoja2!$D$7:$J$122,7,FALSE)</f>
        <v>0</v>
      </c>
      <c r="AA44" s="2">
        <v>0</v>
      </c>
      <c r="AB44" s="2">
        <f t="shared" si="0"/>
        <v>0</v>
      </c>
      <c r="AC44" s="2">
        <v>0</v>
      </c>
      <c r="AD44" s="2">
        <v>0</v>
      </c>
      <c r="AE44" s="2">
        <v>0</v>
      </c>
      <c r="AF44" s="2">
        <v>0</v>
      </c>
      <c r="AG44" s="15">
        <f>VLOOKUP(D44,[1]Hoja2!$D$7:$L$122,9,FALSE)</f>
        <v>0</v>
      </c>
      <c r="AH44" s="1" t="s">
        <v>43</v>
      </c>
      <c r="AI44" s="1" t="s">
        <v>43</v>
      </c>
    </row>
    <row r="45" spans="1:35" x14ac:dyDescent="0.25">
      <c r="A45" s="4">
        <v>37</v>
      </c>
      <c r="B45" s="14" t="s">
        <v>8</v>
      </c>
      <c r="C45" s="17"/>
      <c r="D45" s="35" t="s">
        <v>80</v>
      </c>
      <c r="E45" s="28">
        <v>43293</v>
      </c>
      <c r="F45" s="28">
        <v>43293</v>
      </c>
      <c r="G45" s="39">
        <v>439740</v>
      </c>
      <c r="H45" s="2">
        <f>VLOOKUP(D45,[1]Hoja2!$D$7:$H$123,5,FALSE)</f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f>VLOOKUP(D45,[1]Hoja2!$D$7:$K$122,8,FALSE)</f>
        <v>439740</v>
      </c>
      <c r="O45" s="30">
        <v>439740</v>
      </c>
      <c r="P45" s="35" t="s">
        <v>80</v>
      </c>
      <c r="Q45" s="16">
        <f>VLOOKUP(D45,[1]Hoja2!$D$7:$G$122,4,FALSE)</f>
        <v>439740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f>VLOOKUP(D45,[1]Hoja2!$D$7:$I$122,6,FALSE)</f>
        <v>0</v>
      </c>
      <c r="Y45" s="2">
        <v>0</v>
      </c>
      <c r="Z45" s="2">
        <f>VLOOKUP(D45,[1]Hoja2!$D$7:$J$122,7,FALSE)</f>
        <v>0</v>
      </c>
      <c r="AA45" s="2">
        <v>0</v>
      </c>
      <c r="AB45" s="2">
        <f t="shared" si="0"/>
        <v>0</v>
      </c>
      <c r="AC45" s="2">
        <v>0</v>
      </c>
      <c r="AD45" s="2">
        <v>0</v>
      </c>
      <c r="AE45" s="2">
        <v>0</v>
      </c>
      <c r="AF45" s="2">
        <v>0</v>
      </c>
      <c r="AG45" s="15">
        <f>VLOOKUP(D45,[1]Hoja2!$D$7:$L$122,9,FALSE)</f>
        <v>0</v>
      </c>
      <c r="AH45" s="1" t="s">
        <v>43</v>
      </c>
      <c r="AI45" s="1" t="s">
        <v>43</v>
      </c>
    </row>
    <row r="46" spans="1:35" x14ac:dyDescent="0.25">
      <c r="A46" s="4">
        <v>38</v>
      </c>
      <c r="B46" s="14" t="s">
        <v>8</v>
      </c>
      <c r="C46" s="17"/>
      <c r="D46" s="35" t="s">
        <v>81</v>
      </c>
      <c r="E46" s="28">
        <v>43294</v>
      </c>
      <c r="F46" s="28">
        <v>43294</v>
      </c>
      <c r="G46" s="33">
        <v>17730</v>
      </c>
      <c r="H46" s="2">
        <f>VLOOKUP(D46,[1]Hoja2!$D$7:$H$123,5,FALSE)</f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f>VLOOKUP(D46,[1]Hoja2!$D$7:$K$122,8,FALSE)</f>
        <v>17730</v>
      </c>
      <c r="O46" s="30">
        <v>4230</v>
      </c>
      <c r="P46" s="35" t="s">
        <v>81</v>
      </c>
      <c r="Q46" s="16">
        <f>VLOOKUP(D46,[1]Hoja2!$D$7:$G$122,4,FALSE)</f>
        <v>17730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f>VLOOKUP(D46,[1]Hoja2!$D$7:$I$122,6,FALSE)</f>
        <v>17730</v>
      </c>
      <c r="Y46" s="2">
        <v>0</v>
      </c>
      <c r="Z46" s="2">
        <f>VLOOKUP(D46,[1]Hoja2!$D$7:$J$122,7,FALSE)</f>
        <v>0</v>
      </c>
      <c r="AA46" s="2">
        <v>0</v>
      </c>
      <c r="AB46" s="2">
        <f t="shared" si="0"/>
        <v>17730</v>
      </c>
      <c r="AC46" s="2">
        <v>17730</v>
      </c>
      <c r="AD46" s="2">
        <v>0</v>
      </c>
      <c r="AE46" s="2">
        <v>0</v>
      </c>
      <c r="AF46" s="2">
        <v>0</v>
      </c>
      <c r="AG46" s="15">
        <f>VLOOKUP(D46,[1]Hoja2!$D$7:$L$122,9,FALSE)</f>
        <v>0</v>
      </c>
      <c r="AH46" s="1" t="s">
        <v>43</v>
      </c>
      <c r="AI46" s="1" t="s">
        <v>43</v>
      </c>
    </row>
    <row r="47" spans="1:35" x14ac:dyDescent="0.25">
      <c r="A47" s="4">
        <v>39</v>
      </c>
      <c r="B47" s="14" t="s">
        <v>8</v>
      </c>
      <c r="C47" s="17"/>
      <c r="D47" s="35" t="s">
        <v>82</v>
      </c>
      <c r="E47" s="28">
        <v>43326</v>
      </c>
      <c r="F47" s="28">
        <v>43326</v>
      </c>
      <c r="G47" s="39">
        <v>133920</v>
      </c>
      <c r="H47" s="2">
        <f>VLOOKUP(D47,[1]Hoja2!$D$7:$H$123,5,FALSE)</f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f>VLOOKUP(D47,[1]Hoja2!$D$7:$K$122,8,FALSE)</f>
        <v>133920</v>
      </c>
      <c r="O47" s="30">
        <v>62730</v>
      </c>
      <c r="P47" s="35" t="s">
        <v>82</v>
      </c>
      <c r="Q47" s="16">
        <f>VLOOKUP(D47,[1]Hoja2!$D$7:$G$122,4,FALSE)</f>
        <v>133920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f>VLOOKUP(D47,[1]Hoja2!$D$7:$I$122,6,FALSE)</f>
        <v>0</v>
      </c>
      <c r="Y47" s="2">
        <v>0</v>
      </c>
      <c r="Z47" s="2">
        <f>VLOOKUP(D47,[1]Hoja2!$D$7:$J$122,7,FALSE)</f>
        <v>0</v>
      </c>
      <c r="AA47" s="2">
        <v>0</v>
      </c>
      <c r="AB47" s="2">
        <f t="shared" si="0"/>
        <v>0</v>
      </c>
      <c r="AC47" s="2">
        <v>0</v>
      </c>
      <c r="AD47" s="2">
        <v>0</v>
      </c>
      <c r="AE47" s="2">
        <v>0</v>
      </c>
      <c r="AF47" s="2">
        <v>0</v>
      </c>
      <c r="AG47" s="15">
        <f>VLOOKUP(D47,[1]Hoja2!$D$7:$L$122,9,FALSE)</f>
        <v>0</v>
      </c>
      <c r="AH47" s="1" t="s">
        <v>43</v>
      </c>
      <c r="AI47" s="1" t="s">
        <v>43</v>
      </c>
    </row>
    <row r="48" spans="1:35" x14ac:dyDescent="0.25">
      <c r="A48" s="4">
        <v>40</v>
      </c>
      <c r="B48" s="14" t="s">
        <v>8</v>
      </c>
      <c r="C48" s="17"/>
      <c r="D48" s="35" t="s">
        <v>83</v>
      </c>
      <c r="E48" s="28">
        <v>43327</v>
      </c>
      <c r="F48" s="28">
        <v>43327</v>
      </c>
      <c r="G48" s="39">
        <v>7740</v>
      </c>
      <c r="H48" s="2">
        <f>VLOOKUP(D48,[1]Hoja2!$D$7:$H$123,5,FALSE)</f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f>VLOOKUP(D48,[1]Hoja2!$D$7:$K$122,8,FALSE)</f>
        <v>7740</v>
      </c>
      <c r="O48" s="32">
        <v>0</v>
      </c>
      <c r="P48" s="35" t="s">
        <v>83</v>
      </c>
      <c r="Q48" s="16">
        <f>VLOOKUP(D48,[1]Hoja2!$D$7:$G$122,4,FALSE)</f>
        <v>7740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f>VLOOKUP(D48,[1]Hoja2!$D$7:$I$122,6,FALSE)</f>
        <v>0</v>
      </c>
      <c r="Y48" s="2">
        <v>0</v>
      </c>
      <c r="Z48" s="2">
        <f>VLOOKUP(D48,[1]Hoja2!$D$7:$J$122,7,FALSE)</f>
        <v>0</v>
      </c>
      <c r="AA48" s="2">
        <v>0</v>
      </c>
      <c r="AB48" s="2">
        <f t="shared" si="0"/>
        <v>0</v>
      </c>
      <c r="AC48" s="2">
        <v>0</v>
      </c>
      <c r="AD48" s="2">
        <v>0</v>
      </c>
      <c r="AE48" s="2">
        <v>0</v>
      </c>
      <c r="AF48" s="2">
        <v>0</v>
      </c>
      <c r="AG48" s="15">
        <f>VLOOKUP(D48,[1]Hoja2!$D$7:$L$122,9,FALSE)</f>
        <v>0</v>
      </c>
      <c r="AH48" s="1" t="s">
        <v>43</v>
      </c>
      <c r="AI48" s="1" t="s">
        <v>43</v>
      </c>
    </row>
    <row r="49" spans="1:35" x14ac:dyDescent="0.25">
      <c r="A49" s="4">
        <v>41</v>
      </c>
      <c r="B49" s="14" t="s">
        <v>8</v>
      </c>
      <c r="C49" s="17"/>
      <c r="D49" s="35" t="s">
        <v>84</v>
      </c>
      <c r="E49" s="28">
        <v>43328</v>
      </c>
      <c r="F49" s="28">
        <v>43328</v>
      </c>
      <c r="G49" s="39">
        <v>99090</v>
      </c>
      <c r="H49" s="2">
        <f>VLOOKUP(D49,[1]Hoja2!$D$7:$H$123,5,FALSE)</f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f>VLOOKUP(D49,[1]Hoja2!$D$7:$K$122,8,FALSE)</f>
        <v>99090</v>
      </c>
      <c r="O49" s="30">
        <v>99090</v>
      </c>
      <c r="P49" s="35" t="s">
        <v>84</v>
      </c>
      <c r="Q49" s="16">
        <f>VLOOKUP(D49,[1]Hoja2!$D$7:$G$122,4,FALSE)</f>
        <v>99090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f>VLOOKUP(D49,[1]Hoja2!$D$7:$I$122,6,FALSE)</f>
        <v>0</v>
      </c>
      <c r="Y49" s="2">
        <v>0</v>
      </c>
      <c r="Z49" s="2">
        <f>VLOOKUP(D49,[1]Hoja2!$D$7:$J$122,7,FALSE)</f>
        <v>0</v>
      </c>
      <c r="AA49" s="2">
        <v>0</v>
      </c>
      <c r="AB49" s="2">
        <f t="shared" si="0"/>
        <v>0</v>
      </c>
      <c r="AC49" s="2">
        <v>0</v>
      </c>
      <c r="AD49" s="2">
        <v>0</v>
      </c>
      <c r="AE49" s="2">
        <v>0</v>
      </c>
      <c r="AF49" s="2">
        <v>0</v>
      </c>
      <c r="AG49" s="15">
        <f>VLOOKUP(D49,[1]Hoja2!$D$7:$L$122,9,FALSE)</f>
        <v>0</v>
      </c>
      <c r="AH49" s="1" t="s">
        <v>43</v>
      </c>
      <c r="AI49" s="1" t="s">
        <v>43</v>
      </c>
    </row>
    <row r="50" spans="1:35" x14ac:dyDescent="0.25">
      <c r="A50" s="4">
        <v>42</v>
      </c>
      <c r="B50" s="14" t="s">
        <v>8</v>
      </c>
      <c r="C50" s="17"/>
      <c r="D50" s="35" t="s">
        <v>85</v>
      </c>
      <c r="E50" s="28">
        <v>43329</v>
      </c>
      <c r="F50" s="28">
        <v>43329</v>
      </c>
      <c r="G50" s="39">
        <v>611541</v>
      </c>
      <c r="H50" s="2">
        <f>VLOOKUP(D50,[1]Hoja2!$D$7:$H$123,5,FALSE)</f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f>VLOOKUP(D50,[1]Hoja2!$D$7:$K$122,8,FALSE)</f>
        <v>514527</v>
      </c>
      <c r="O50" s="30">
        <v>97012</v>
      </c>
      <c r="P50" s="35" t="s">
        <v>85</v>
      </c>
      <c r="Q50" s="16">
        <f>VLOOKUP(D50,[1]Hoja2!$D$7:$G$122,4,FALSE)</f>
        <v>611541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f>VLOOKUP(D50,[1]Hoja2!$D$7:$I$122,6,FALSE)</f>
        <v>188701</v>
      </c>
      <c r="Y50" s="2">
        <v>0</v>
      </c>
      <c r="Z50" s="2">
        <f>VLOOKUP(D50,[1]Hoja2!$D$7:$J$122,7,FALSE)</f>
        <v>188701</v>
      </c>
      <c r="AA50" s="2">
        <v>0</v>
      </c>
      <c r="AB50" s="2">
        <f t="shared" si="0"/>
        <v>0</v>
      </c>
      <c r="AC50" s="2">
        <v>0</v>
      </c>
      <c r="AD50" s="2">
        <v>0</v>
      </c>
      <c r="AE50" s="2">
        <v>0</v>
      </c>
      <c r="AF50" s="2">
        <v>0</v>
      </c>
      <c r="AG50" s="15">
        <f>VLOOKUP(D50,[1]Hoja2!$D$7:$L$122,9,FALSE)</f>
        <v>0</v>
      </c>
      <c r="AH50" s="1" t="s">
        <v>43</v>
      </c>
      <c r="AI50" s="1" t="s">
        <v>43</v>
      </c>
    </row>
    <row r="51" spans="1:35" x14ac:dyDescent="0.25">
      <c r="A51" s="4">
        <v>43</v>
      </c>
      <c r="B51" s="14" t="s">
        <v>8</v>
      </c>
      <c r="C51" s="17"/>
      <c r="D51" s="35" t="s">
        <v>86</v>
      </c>
      <c r="E51" s="28">
        <v>43330</v>
      </c>
      <c r="F51" s="28">
        <v>43330</v>
      </c>
      <c r="G51" s="39">
        <v>783463</v>
      </c>
      <c r="H51" s="2">
        <f>VLOOKUP(D51,[1]Hoja2!$D$7:$H$123,5,FALSE)</f>
        <v>18000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f>VLOOKUP(D51,[1]Hoja2!$D$7:$K$122,8,FALSE)</f>
        <v>783463</v>
      </c>
      <c r="O51" s="30">
        <v>783463</v>
      </c>
      <c r="P51" s="35" t="s">
        <v>86</v>
      </c>
      <c r="Q51" s="16">
        <f>VLOOKUP(D51,[1]Hoja2!$D$7:$G$122,4,FALSE)</f>
        <v>801463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f>VLOOKUP(D51,[1]Hoja2!$D$7:$I$122,6,FALSE)</f>
        <v>0</v>
      </c>
      <c r="Y51" s="2">
        <v>0</v>
      </c>
      <c r="Z51" s="2">
        <f>VLOOKUP(D51,[1]Hoja2!$D$7:$J$122,7,FALSE)</f>
        <v>0</v>
      </c>
      <c r="AA51" s="2">
        <v>0</v>
      </c>
      <c r="AB51" s="2">
        <f t="shared" si="0"/>
        <v>0</v>
      </c>
      <c r="AC51" s="2">
        <v>0</v>
      </c>
      <c r="AD51" s="2">
        <v>0</v>
      </c>
      <c r="AE51" s="2">
        <v>0</v>
      </c>
      <c r="AF51" s="2">
        <v>0</v>
      </c>
      <c r="AG51" s="15">
        <f>VLOOKUP(D51,[1]Hoja2!$D$7:$L$122,9,FALSE)</f>
        <v>0</v>
      </c>
      <c r="AH51" s="1" t="s">
        <v>43</v>
      </c>
      <c r="AI51" s="1" t="s">
        <v>43</v>
      </c>
    </row>
    <row r="52" spans="1:35" x14ac:dyDescent="0.25">
      <c r="A52" s="4">
        <v>44</v>
      </c>
      <c r="B52" s="14" t="s">
        <v>8</v>
      </c>
      <c r="C52" s="17"/>
      <c r="D52" s="35" t="s">
        <v>87</v>
      </c>
      <c r="E52" s="28">
        <v>43331</v>
      </c>
      <c r="F52" s="28">
        <v>43331</v>
      </c>
      <c r="G52" s="39">
        <v>8460</v>
      </c>
      <c r="H52" s="2">
        <f>VLOOKUP(D52,[1]Hoja2!$D$7:$H$123,5,FALSE)</f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f>VLOOKUP(D52,[1]Hoja2!$D$7:$K$122,8,FALSE)</f>
        <v>8460</v>
      </c>
      <c r="O52" s="30">
        <v>8460</v>
      </c>
      <c r="P52" s="35" t="s">
        <v>87</v>
      </c>
      <c r="Q52" s="16">
        <f>VLOOKUP(D52,[1]Hoja2!$D$7:$G$122,4,FALSE)</f>
        <v>8460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f>VLOOKUP(D52,[1]Hoja2!$D$7:$I$122,6,FALSE)</f>
        <v>0</v>
      </c>
      <c r="Y52" s="2">
        <v>0</v>
      </c>
      <c r="Z52" s="2">
        <f>VLOOKUP(D52,[1]Hoja2!$D$7:$J$122,7,FALSE)</f>
        <v>0</v>
      </c>
      <c r="AA52" s="2">
        <v>0</v>
      </c>
      <c r="AB52" s="2">
        <f t="shared" si="0"/>
        <v>0</v>
      </c>
      <c r="AC52" s="2">
        <v>0</v>
      </c>
      <c r="AD52" s="2">
        <v>0</v>
      </c>
      <c r="AE52" s="2">
        <v>0</v>
      </c>
      <c r="AF52" s="2">
        <v>0</v>
      </c>
      <c r="AG52" s="15">
        <f>VLOOKUP(D52,[1]Hoja2!$D$7:$L$122,9,FALSE)</f>
        <v>0</v>
      </c>
      <c r="AH52" s="1" t="s">
        <v>43</v>
      </c>
      <c r="AI52" s="1" t="s">
        <v>43</v>
      </c>
    </row>
    <row r="53" spans="1:35" x14ac:dyDescent="0.25">
      <c r="A53" s="4">
        <v>45</v>
      </c>
      <c r="B53" s="14" t="s">
        <v>8</v>
      </c>
      <c r="C53" s="17"/>
      <c r="D53" s="35" t="s">
        <v>88</v>
      </c>
      <c r="E53" s="28">
        <v>43332</v>
      </c>
      <c r="F53" s="28">
        <v>43332</v>
      </c>
      <c r="G53" s="39">
        <v>1721417</v>
      </c>
      <c r="H53" s="2">
        <f>VLOOKUP(D53,[1]Hoja2!$D$7:$H$123,5,FALSE)</f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f>VLOOKUP(D53,[1]Hoja2!$D$7:$K$122,8,FALSE)</f>
        <v>1615940</v>
      </c>
      <c r="O53" s="30">
        <v>105477</v>
      </c>
      <c r="P53" s="35" t="s">
        <v>88</v>
      </c>
      <c r="Q53" s="16">
        <f>VLOOKUP(D53,[1]Hoja2!$D$7:$G$122,4,FALSE)</f>
        <v>1721417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f>VLOOKUP(D53,[1]Hoja2!$D$7:$I$122,6,FALSE)</f>
        <v>1071758</v>
      </c>
      <c r="Y53" s="2">
        <v>0</v>
      </c>
      <c r="Z53" s="2">
        <f>VLOOKUP(D53,[1]Hoja2!$D$7:$J$122,7,FALSE)</f>
        <v>184453</v>
      </c>
      <c r="AA53" s="2">
        <v>0</v>
      </c>
      <c r="AB53" s="2">
        <f t="shared" si="0"/>
        <v>887305</v>
      </c>
      <c r="AC53" s="2">
        <v>887305</v>
      </c>
      <c r="AD53" s="2">
        <v>0</v>
      </c>
      <c r="AE53" s="2">
        <v>0</v>
      </c>
      <c r="AF53" s="2">
        <v>0</v>
      </c>
      <c r="AG53" s="15">
        <f>VLOOKUP(D53,[1]Hoja2!$D$7:$L$122,9,FALSE)</f>
        <v>0</v>
      </c>
      <c r="AH53" s="1" t="s">
        <v>43</v>
      </c>
      <c r="AI53" s="1" t="s">
        <v>43</v>
      </c>
    </row>
    <row r="54" spans="1:35" x14ac:dyDescent="0.25">
      <c r="A54" s="4">
        <v>46</v>
      </c>
      <c r="B54" s="14" t="s">
        <v>8</v>
      </c>
      <c r="C54" s="17"/>
      <c r="D54" s="35" t="s">
        <v>89</v>
      </c>
      <c r="E54" s="28">
        <v>43333</v>
      </c>
      <c r="F54" s="28">
        <v>43333</v>
      </c>
      <c r="G54" s="39">
        <v>63750</v>
      </c>
      <c r="H54" s="2">
        <f>VLOOKUP(D54,[1]Hoja2!$D$7:$H$123,5,FALSE)</f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f>VLOOKUP(D54,[1]Hoja2!$D$7:$K$122,8,FALSE)</f>
        <v>63750</v>
      </c>
      <c r="O54" s="32">
        <v>0</v>
      </c>
      <c r="P54" s="35" t="s">
        <v>89</v>
      </c>
      <c r="Q54" s="16">
        <f>VLOOKUP(D54,[1]Hoja2!$D$7:$G$122,4,FALSE)</f>
        <v>63750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f>VLOOKUP(D54,[1]Hoja2!$D$7:$I$122,6,FALSE)</f>
        <v>0</v>
      </c>
      <c r="Y54" s="2">
        <v>0</v>
      </c>
      <c r="Z54" s="2">
        <f>VLOOKUP(D54,[1]Hoja2!$D$7:$J$122,7,FALSE)</f>
        <v>0</v>
      </c>
      <c r="AA54" s="2">
        <v>0</v>
      </c>
      <c r="AB54" s="2">
        <f t="shared" si="0"/>
        <v>0</v>
      </c>
      <c r="AC54" s="2">
        <v>0</v>
      </c>
      <c r="AD54" s="2">
        <v>0</v>
      </c>
      <c r="AE54" s="2">
        <v>0</v>
      </c>
      <c r="AF54" s="2">
        <v>0</v>
      </c>
      <c r="AG54" s="15">
        <f>VLOOKUP(D54,[1]Hoja2!$D$7:$L$122,9,FALSE)</f>
        <v>0</v>
      </c>
      <c r="AH54" s="1" t="s">
        <v>43</v>
      </c>
      <c r="AI54" s="1" t="s">
        <v>43</v>
      </c>
    </row>
    <row r="55" spans="1:35" x14ac:dyDescent="0.25">
      <c r="A55" s="4">
        <v>47</v>
      </c>
      <c r="B55" s="14" t="s">
        <v>8</v>
      </c>
      <c r="C55" s="17"/>
      <c r="D55" s="35" t="s">
        <v>90</v>
      </c>
      <c r="E55" s="28">
        <v>43445</v>
      </c>
      <c r="F55" s="28">
        <v>43445</v>
      </c>
      <c r="G55" s="39">
        <v>320670</v>
      </c>
      <c r="H55" s="2">
        <f>VLOOKUP(D55,[1]Hoja2!$D$7:$H$123,5,FALSE)</f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f>VLOOKUP(D55,[1]Hoja2!$D$7:$K$122,8,FALSE)</f>
        <v>320670</v>
      </c>
      <c r="O55" s="32">
        <v>0</v>
      </c>
      <c r="P55" s="35" t="s">
        <v>90</v>
      </c>
      <c r="Q55" s="16">
        <f>VLOOKUP(D55,[1]Hoja2!$D$7:$G$122,4,FALSE)</f>
        <v>320670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f>VLOOKUP(D55,[1]Hoja2!$D$7:$I$122,6,FALSE)</f>
        <v>0</v>
      </c>
      <c r="Y55" s="2">
        <v>0</v>
      </c>
      <c r="Z55" s="2">
        <f>VLOOKUP(D55,[1]Hoja2!$D$7:$J$122,7,FALSE)</f>
        <v>0</v>
      </c>
      <c r="AA55" s="2">
        <v>0</v>
      </c>
      <c r="AB55" s="2">
        <f t="shared" si="0"/>
        <v>0</v>
      </c>
      <c r="AC55" s="2">
        <v>0</v>
      </c>
      <c r="AD55" s="2">
        <v>0</v>
      </c>
      <c r="AE55" s="2">
        <v>0</v>
      </c>
      <c r="AF55" s="2">
        <v>0</v>
      </c>
      <c r="AG55" s="15">
        <f>VLOOKUP(D55,[1]Hoja2!$D$7:$L$122,9,FALSE)</f>
        <v>0</v>
      </c>
      <c r="AH55" s="1" t="s">
        <v>43</v>
      </c>
      <c r="AI55" s="1" t="s">
        <v>43</v>
      </c>
    </row>
    <row r="56" spans="1:35" x14ac:dyDescent="0.25">
      <c r="A56" s="4">
        <v>48</v>
      </c>
      <c r="B56" s="14" t="s">
        <v>8</v>
      </c>
      <c r="C56" s="17"/>
      <c r="D56" s="35" t="s">
        <v>91</v>
      </c>
      <c r="E56" s="28">
        <v>43445</v>
      </c>
      <c r="F56" s="28">
        <v>43445</v>
      </c>
      <c r="G56" s="39">
        <v>83287</v>
      </c>
      <c r="H56" s="2">
        <f>VLOOKUP(D56,[1]Hoja2!$D$7:$H$123,5,FALSE)</f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f>VLOOKUP(D56,[1]Hoja2!$D$7:$K$122,8,FALSE)</f>
        <v>83287</v>
      </c>
      <c r="O56" s="32">
        <v>0</v>
      </c>
      <c r="P56" s="35" t="s">
        <v>91</v>
      </c>
      <c r="Q56" s="16">
        <f>VLOOKUP(D56,[1]Hoja2!$D$7:$G$122,4,FALSE)</f>
        <v>83287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f>VLOOKUP(D56,[1]Hoja2!$D$7:$I$122,6,FALSE)</f>
        <v>0</v>
      </c>
      <c r="Y56" s="2">
        <v>0</v>
      </c>
      <c r="Z56" s="2">
        <f>VLOOKUP(D56,[1]Hoja2!$D$7:$J$122,7,FALSE)</f>
        <v>0</v>
      </c>
      <c r="AA56" s="2">
        <v>0</v>
      </c>
      <c r="AB56" s="2">
        <f t="shared" si="0"/>
        <v>0</v>
      </c>
      <c r="AC56" s="2">
        <v>0</v>
      </c>
      <c r="AD56" s="2">
        <v>0</v>
      </c>
      <c r="AE56" s="2">
        <v>0</v>
      </c>
      <c r="AF56" s="2">
        <v>0</v>
      </c>
      <c r="AG56" s="15">
        <f>VLOOKUP(D56,[1]Hoja2!$D$7:$L$122,9,FALSE)</f>
        <v>0</v>
      </c>
      <c r="AH56" s="1" t="s">
        <v>43</v>
      </c>
      <c r="AI56" s="1" t="s">
        <v>43</v>
      </c>
    </row>
    <row r="57" spans="1:35" x14ac:dyDescent="0.25">
      <c r="A57" s="4">
        <v>49</v>
      </c>
      <c r="B57" s="14" t="s">
        <v>8</v>
      </c>
      <c r="C57" s="17"/>
      <c r="D57" s="35" t="s">
        <v>92</v>
      </c>
      <c r="E57" s="28">
        <v>43445</v>
      </c>
      <c r="F57" s="28">
        <v>43445</v>
      </c>
      <c r="G57" s="33">
        <v>99090</v>
      </c>
      <c r="H57" s="2">
        <f>VLOOKUP(D57,[1]Hoja2!$D$7:$H$123,5,FALSE)</f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f>VLOOKUP(D57,[1]Hoja2!$D$7:$K$122,8,FALSE)</f>
        <v>99090</v>
      </c>
      <c r="O57" s="32">
        <v>0</v>
      </c>
      <c r="P57" s="35" t="s">
        <v>92</v>
      </c>
      <c r="Q57" s="16">
        <f>VLOOKUP(D57,[1]Hoja2!$D$7:$G$122,4,FALSE)</f>
        <v>99090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f>VLOOKUP(D57,[1]Hoja2!$D$7:$I$122,6,FALSE)</f>
        <v>0</v>
      </c>
      <c r="Y57" s="2">
        <v>0</v>
      </c>
      <c r="Z57" s="2">
        <f>VLOOKUP(D57,[1]Hoja2!$D$7:$J$122,7,FALSE)</f>
        <v>0</v>
      </c>
      <c r="AA57" s="2">
        <v>0</v>
      </c>
      <c r="AB57" s="2">
        <f t="shared" si="0"/>
        <v>0</v>
      </c>
      <c r="AC57" s="2">
        <v>0</v>
      </c>
      <c r="AD57" s="2">
        <v>0</v>
      </c>
      <c r="AE57" s="2">
        <v>0</v>
      </c>
      <c r="AF57" s="2">
        <v>0</v>
      </c>
      <c r="AG57" s="15">
        <f>VLOOKUP(D57,[1]Hoja2!$D$7:$L$122,9,FALSE)</f>
        <v>0</v>
      </c>
      <c r="AH57" s="1" t="s">
        <v>43</v>
      </c>
      <c r="AI57" s="1" t="s">
        <v>43</v>
      </c>
    </row>
    <row r="58" spans="1:35" x14ac:dyDescent="0.25">
      <c r="A58" s="4">
        <v>50</v>
      </c>
      <c r="B58" s="14" t="s">
        <v>8</v>
      </c>
      <c r="C58" s="17"/>
      <c r="D58" s="35" t="s">
        <v>93</v>
      </c>
      <c r="E58" s="28"/>
      <c r="F58" s="28"/>
      <c r="G58" s="33"/>
      <c r="H58" s="2">
        <f>VLOOKUP(D58,[1]Hoja2!$D$7:$H$123,5,FALSE)</f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f>VLOOKUP(D58,[1]Hoja2!$D$7:$K$122,8,FALSE)</f>
        <v>1782886</v>
      </c>
      <c r="O58" s="30">
        <v>223954</v>
      </c>
      <c r="P58" s="35" t="s">
        <v>93</v>
      </c>
      <c r="Q58" s="16">
        <f>VLOOKUP(D58,[1]Hoja2!$D$7:$G$122,4,FALSE)</f>
        <v>1782886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f>VLOOKUP(D58,[1]Hoja2!$D$7:$I$122,6,FALSE)</f>
        <v>0</v>
      </c>
      <c r="Y58" s="2">
        <v>0</v>
      </c>
      <c r="Z58" s="2">
        <f>VLOOKUP(D58,[1]Hoja2!$D$7:$J$122,7,FALSE)</f>
        <v>0</v>
      </c>
      <c r="AA58" s="2">
        <v>0</v>
      </c>
      <c r="AB58" s="2">
        <f t="shared" si="0"/>
        <v>0</v>
      </c>
      <c r="AC58" s="2">
        <v>0</v>
      </c>
      <c r="AD58" s="2">
        <v>0</v>
      </c>
      <c r="AE58" s="2">
        <v>0</v>
      </c>
      <c r="AF58" s="2">
        <v>0</v>
      </c>
      <c r="AG58" s="15">
        <f>VLOOKUP(D58,[1]Hoja2!$D$7:$L$122,9,FALSE)</f>
        <v>0</v>
      </c>
      <c r="AH58" s="1" t="s">
        <v>43</v>
      </c>
      <c r="AI58" s="1" t="s">
        <v>43</v>
      </c>
    </row>
    <row r="59" spans="1:35" x14ac:dyDescent="0.25">
      <c r="A59" s="4">
        <v>51</v>
      </c>
      <c r="B59" s="14" t="s">
        <v>8</v>
      </c>
      <c r="C59" s="17"/>
      <c r="D59" s="35" t="s">
        <v>94</v>
      </c>
      <c r="E59" s="28"/>
      <c r="F59" s="28"/>
      <c r="G59" s="39"/>
      <c r="H59" s="2">
        <f>VLOOKUP(D59,[1]Hoja2!$D$7:$H$123,5,FALSE)</f>
        <v>9000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f>VLOOKUP(D59,[1]Hoja2!$D$7:$K$122,8,FALSE)</f>
        <v>1399160</v>
      </c>
      <c r="O59" s="32">
        <v>0</v>
      </c>
      <c r="P59" s="35" t="s">
        <v>94</v>
      </c>
      <c r="Q59" s="16">
        <f>VLOOKUP(D59,[1]Hoja2!$D$7:$G$122,4,FALSE)</f>
        <v>1572065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f>VLOOKUP(D59,[1]Hoja2!$D$7:$I$122,6,FALSE)</f>
        <v>163905</v>
      </c>
      <c r="Y59" s="2">
        <v>0</v>
      </c>
      <c r="Z59" s="2">
        <f>VLOOKUP(D59,[1]Hoja2!$D$7:$J$122,7,FALSE)</f>
        <v>163905</v>
      </c>
      <c r="AA59" s="2">
        <v>0</v>
      </c>
      <c r="AB59" s="2">
        <f t="shared" si="0"/>
        <v>0</v>
      </c>
      <c r="AC59" s="2">
        <v>0</v>
      </c>
      <c r="AD59" s="2">
        <v>0</v>
      </c>
      <c r="AE59" s="2">
        <v>0</v>
      </c>
      <c r="AF59" s="2">
        <v>0</v>
      </c>
      <c r="AG59" s="15">
        <f>VLOOKUP(D59,[1]Hoja2!$D$7:$L$122,9,FALSE)</f>
        <v>0</v>
      </c>
      <c r="AH59" s="1" t="s">
        <v>43</v>
      </c>
      <c r="AI59" s="1" t="s">
        <v>43</v>
      </c>
    </row>
    <row r="60" spans="1:35" x14ac:dyDescent="0.25">
      <c r="A60" s="4">
        <v>52</v>
      </c>
      <c r="B60" s="14" t="s">
        <v>8</v>
      </c>
      <c r="C60" s="17"/>
      <c r="D60" s="35" t="s">
        <v>95</v>
      </c>
      <c r="E60" s="28"/>
      <c r="F60" s="28"/>
      <c r="G60" s="39"/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32">
        <v>0</v>
      </c>
      <c r="P60" s="35" t="s">
        <v>95</v>
      </c>
      <c r="Q60" s="19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f t="shared" si="0"/>
        <v>0</v>
      </c>
      <c r="AC60" s="2">
        <v>0</v>
      </c>
      <c r="AD60" s="2">
        <v>0</v>
      </c>
      <c r="AE60" s="2">
        <v>0</v>
      </c>
      <c r="AF60" s="2">
        <v>0</v>
      </c>
      <c r="AG60" s="15">
        <v>0</v>
      </c>
      <c r="AH60" s="1" t="s">
        <v>43</v>
      </c>
      <c r="AI60" s="1" t="s">
        <v>43</v>
      </c>
    </row>
    <row r="61" spans="1:35" x14ac:dyDescent="0.25">
      <c r="A61" s="4">
        <v>53</v>
      </c>
      <c r="B61" s="14" t="s">
        <v>8</v>
      </c>
      <c r="C61" s="17"/>
      <c r="D61" s="35" t="s">
        <v>96</v>
      </c>
      <c r="E61" s="28"/>
      <c r="F61" s="28"/>
      <c r="G61" s="39"/>
      <c r="H61" s="2">
        <f>VLOOKUP(D61,[1]Hoja2!$D$7:$H$123,5,FALSE)</f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f>VLOOKUP(D61,[1]Hoja2!$D$7:$K$122,8,FALSE)</f>
        <v>322715</v>
      </c>
      <c r="O61" s="30">
        <v>21937</v>
      </c>
      <c r="P61" s="35" t="s">
        <v>96</v>
      </c>
      <c r="Q61" s="16">
        <f>VLOOKUP(D61,[1]Hoja2!$D$7:$G$122,4,FALSE)</f>
        <v>322715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f>VLOOKUP(D61,[1]Hoja2!$D$7:$I$122,6,FALSE)</f>
        <v>0</v>
      </c>
      <c r="Y61" s="2">
        <v>0</v>
      </c>
      <c r="Z61" s="2">
        <f>VLOOKUP(D61,[1]Hoja2!$D$7:$J$122,7,FALSE)</f>
        <v>0</v>
      </c>
      <c r="AA61" s="2">
        <v>0</v>
      </c>
      <c r="AB61" s="2">
        <f t="shared" si="0"/>
        <v>0</v>
      </c>
      <c r="AC61" s="2">
        <v>0</v>
      </c>
      <c r="AD61" s="2">
        <v>0</v>
      </c>
      <c r="AE61" s="2">
        <v>0</v>
      </c>
      <c r="AF61" s="2">
        <v>0</v>
      </c>
      <c r="AG61" s="15">
        <f>VLOOKUP(D61,[1]Hoja2!$D$7:$L$122,9,FALSE)</f>
        <v>0</v>
      </c>
      <c r="AH61" s="1" t="s">
        <v>43</v>
      </c>
      <c r="AI61" s="1" t="s">
        <v>43</v>
      </c>
    </row>
    <row r="62" spans="1:35" x14ac:dyDescent="0.25">
      <c r="A62" s="4">
        <v>54</v>
      </c>
      <c r="B62" s="14" t="s">
        <v>8</v>
      </c>
      <c r="C62" s="17"/>
      <c r="D62" s="35" t="s">
        <v>97</v>
      </c>
      <c r="E62" s="28">
        <v>43508</v>
      </c>
      <c r="F62" s="28">
        <v>43508</v>
      </c>
      <c r="G62" s="33">
        <v>498577</v>
      </c>
      <c r="H62" s="2">
        <f>VLOOKUP(D62,[1]Hoja2!$D$7:$H$123,5,FALSE)</f>
        <v>22200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f>VLOOKUP(D62,[1]Hoja2!$D$7:$K$122,8,FALSE)</f>
        <v>498577</v>
      </c>
      <c r="O62" s="30">
        <v>498577</v>
      </c>
      <c r="P62" s="35" t="s">
        <v>97</v>
      </c>
      <c r="Q62" s="16">
        <f>VLOOKUP(D62,[1]Hoja2!$D$7:$G$122,4,FALSE)</f>
        <v>520777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f>VLOOKUP(D62,[1]Hoja2!$D$7:$I$122,6,FALSE)</f>
        <v>0</v>
      </c>
      <c r="Y62" s="2">
        <v>0</v>
      </c>
      <c r="Z62" s="2">
        <f>VLOOKUP(D62,[1]Hoja2!$D$7:$J$122,7,FALSE)</f>
        <v>0</v>
      </c>
      <c r="AA62" s="2">
        <v>0</v>
      </c>
      <c r="AB62" s="2">
        <f t="shared" si="0"/>
        <v>0</v>
      </c>
      <c r="AC62" s="2">
        <v>0</v>
      </c>
      <c r="AD62" s="2">
        <v>0</v>
      </c>
      <c r="AE62" s="2">
        <v>0</v>
      </c>
      <c r="AF62" s="2">
        <v>0</v>
      </c>
      <c r="AG62" s="15">
        <f>VLOOKUP(D62,[1]Hoja2!$D$7:$L$122,9,FALSE)</f>
        <v>0</v>
      </c>
      <c r="AH62" s="1" t="s">
        <v>43</v>
      </c>
      <c r="AI62" s="1" t="s">
        <v>43</v>
      </c>
    </row>
    <row r="63" spans="1:35" x14ac:dyDescent="0.25">
      <c r="A63" s="4">
        <v>55</v>
      </c>
      <c r="B63" s="14" t="s">
        <v>8</v>
      </c>
      <c r="C63" s="17"/>
      <c r="D63" s="35" t="s">
        <v>98</v>
      </c>
      <c r="E63" s="28">
        <v>43508</v>
      </c>
      <c r="F63" s="28">
        <v>43508</v>
      </c>
      <c r="G63" s="39">
        <v>99090</v>
      </c>
      <c r="H63" s="2">
        <f>VLOOKUP(D63,[1]Hoja2!$D$7:$H$123,5,FALSE)</f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f>VLOOKUP(D63,[1]Hoja2!$D$7:$K$122,8,FALSE)</f>
        <v>99090</v>
      </c>
      <c r="O63" s="30">
        <v>99090</v>
      </c>
      <c r="P63" s="35" t="s">
        <v>98</v>
      </c>
      <c r="Q63" s="16">
        <f>VLOOKUP(D63,[1]Hoja2!$D$7:$G$122,4,FALSE)</f>
        <v>99090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f>VLOOKUP(D63,[1]Hoja2!$D$7:$I$122,6,FALSE)</f>
        <v>0</v>
      </c>
      <c r="Y63" s="2">
        <v>0</v>
      </c>
      <c r="Z63" s="2">
        <f>VLOOKUP(D63,[1]Hoja2!$D$7:$J$122,7,FALSE)</f>
        <v>0</v>
      </c>
      <c r="AA63" s="2">
        <v>0</v>
      </c>
      <c r="AB63" s="2">
        <f t="shared" si="0"/>
        <v>0</v>
      </c>
      <c r="AC63" s="2">
        <v>0</v>
      </c>
      <c r="AD63" s="2">
        <v>0</v>
      </c>
      <c r="AE63" s="2">
        <v>0</v>
      </c>
      <c r="AF63" s="2">
        <v>0</v>
      </c>
      <c r="AG63" s="15">
        <f>VLOOKUP(D63,[1]Hoja2!$D$7:$L$122,9,FALSE)</f>
        <v>0</v>
      </c>
      <c r="AH63" s="1" t="s">
        <v>43</v>
      </c>
      <c r="AI63" s="1" t="s">
        <v>43</v>
      </c>
    </row>
    <row r="64" spans="1:35" x14ac:dyDescent="0.25">
      <c r="A64" s="4">
        <v>56</v>
      </c>
      <c r="B64" s="14" t="s">
        <v>8</v>
      </c>
      <c r="C64" s="18"/>
      <c r="D64" s="35" t="s">
        <v>99</v>
      </c>
      <c r="E64" s="28">
        <v>43535</v>
      </c>
      <c r="F64" s="28">
        <v>43535</v>
      </c>
      <c r="G64" s="33">
        <v>14400</v>
      </c>
      <c r="H64" s="2">
        <f>VLOOKUP(D64,[1]Hoja2!$D$7:$H$123,5,FALSE)</f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f>VLOOKUP(D64,[1]Hoja2!$D$7:$K$122,8,FALSE)</f>
        <v>14400</v>
      </c>
      <c r="O64" s="30">
        <v>14400</v>
      </c>
      <c r="P64" s="35" t="s">
        <v>99</v>
      </c>
      <c r="Q64" s="16">
        <f>VLOOKUP(D64,[1]Hoja2!$D$7:$G$122,4,FALSE)</f>
        <v>14400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f>VLOOKUP(D64,[1]Hoja2!$D$7:$I$122,6,FALSE)</f>
        <v>0</v>
      </c>
      <c r="Y64" s="2">
        <v>0</v>
      </c>
      <c r="Z64" s="2">
        <f>VLOOKUP(D64,[1]Hoja2!$D$7:$J$122,7,FALSE)</f>
        <v>0</v>
      </c>
      <c r="AA64" s="2">
        <v>0</v>
      </c>
      <c r="AB64" s="2">
        <f t="shared" si="0"/>
        <v>0</v>
      </c>
      <c r="AC64" s="2">
        <v>0</v>
      </c>
      <c r="AD64" s="2">
        <v>0</v>
      </c>
      <c r="AE64" s="2">
        <v>0</v>
      </c>
      <c r="AF64" s="2">
        <v>0</v>
      </c>
      <c r="AG64" s="15">
        <f>VLOOKUP(D64,[1]Hoja2!$D$7:$L$122,9,FALSE)</f>
        <v>0</v>
      </c>
      <c r="AH64" s="1" t="s">
        <v>43</v>
      </c>
      <c r="AI64" s="1" t="s">
        <v>43</v>
      </c>
    </row>
    <row r="65" spans="1:35" x14ac:dyDescent="0.25">
      <c r="A65" s="4">
        <v>57</v>
      </c>
      <c r="B65" s="14" t="s">
        <v>8</v>
      </c>
      <c r="C65" s="17"/>
      <c r="D65" s="35" t="s">
        <v>100</v>
      </c>
      <c r="E65" s="28">
        <v>43535</v>
      </c>
      <c r="F65" s="28">
        <v>43535</v>
      </c>
      <c r="G65" s="39">
        <v>1123442</v>
      </c>
      <c r="H65" s="2">
        <f>VLOOKUP(D65,[1]Hoja2!$D$7:$H$123,5,FALSE)</f>
        <v>22400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f>VLOOKUP(D65,[1]Hoja2!$D$7:$K$122,8,FALSE)</f>
        <v>1123442</v>
      </c>
      <c r="O65" s="30">
        <v>1123442</v>
      </c>
      <c r="P65" s="35" t="s">
        <v>100</v>
      </c>
      <c r="Q65" s="16">
        <f>VLOOKUP(D65,[1]Hoja2!$D$7:$G$122,4,FALSE)</f>
        <v>1145842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f>VLOOKUP(D65,[1]Hoja2!$D$7:$I$122,6,FALSE)</f>
        <v>0</v>
      </c>
      <c r="Y65" s="2">
        <v>0</v>
      </c>
      <c r="Z65" s="2">
        <f>VLOOKUP(D65,[1]Hoja2!$D$7:$J$122,7,FALSE)</f>
        <v>0</v>
      </c>
      <c r="AA65" s="2">
        <v>0</v>
      </c>
      <c r="AB65" s="2">
        <f t="shared" si="0"/>
        <v>0</v>
      </c>
      <c r="AC65" s="2">
        <v>0</v>
      </c>
      <c r="AD65" s="2">
        <v>0</v>
      </c>
      <c r="AE65" s="2">
        <v>0</v>
      </c>
      <c r="AF65" s="2">
        <v>0</v>
      </c>
      <c r="AG65" s="15">
        <f>VLOOKUP(D65,[1]Hoja2!$D$7:$L$122,9,FALSE)</f>
        <v>0</v>
      </c>
      <c r="AH65" s="1" t="s">
        <v>43</v>
      </c>
      <c r="AI65" s="1" t="s">
        <v>43</v>
      </c>
    </row>
    <row r="66" spans="1:35" x14ac:dyDescent="0.25">
      <c r="A66" s="4">
        <v>58</v>
      </c>
      <c r="B66" s="14" t="s">
        <v>8</v>
      </c>
      <c r="C66" s="17"/>
      <c r="D66" s="35" t="s">
        <v>101</v>
      </c>
      <c r="E66" s="28">
        <v>43657</v>
      </c>
      <c r="F66" s="28">
        <v>43657</v>
      </c>
      <c r="G66" s="39">
        <v>21600</v>
      </c>
      <c r="H66" s="2">
        <f>VLOOKUP(D66,[1]Hoja2!$D$7:$H$123,5,FALSE)</f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f>VLOOKUP(D66,[1]Hoja2!$D$7:$K$122,8,FALSE)</f>
        <v>21600</v>
      </c>
      <c r="O66" s="30">
        <v>21600</v>
      </c>
      <c r="P66" s="35" t="s">
        <v>101</v>
      </c>
      <c r="Q66" s="16">
        <f>VLOOKUP(D66,[1]Hoja2!$D$7:$G$122,4,FALSE)</f>
        <v>21600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f>VLOOKUP(D66,[1]Hoja2!$D$7:$I$122,6,FALSE)</f>
        <v>0</v>
      </c>
      <c r="Y66" s="2">
        <v>0</v>
      </c>
      <c r="Z66" s="2">
        <f>VLOOKUP(D66,[1]Hoja2!$D$7:$J$122,7,FALSE)</f>
        <v>0</v>
      </c>
      <c r="AA66" s="2">
        <v>0</v>
      </c>
      <c r="AB66" s="2">
        <f t="shared" si="0"/>
        <v>0</v>
      </c>
      <c r="AC66" s="2">
        <v>0</v>
      </c>
      <c r="AD66" s="2">
        <v>0</v>
      </c>
      <c r="AE66" s="2">
        <v>0</v>
      </c>
      <c r="AF66" s="2">
        <v>0</v>
      </c>
      <c r="AG66" s="15">
        <f>VLOOKUP(D66,[1]Hoja2!$D$7:$L$122,9,FALSE)</f>
        <v>0</v>
      </c>
      <c r="AH66" s="1" t="s">
        <v>43</v>
      </c>
      <c r="AI66" s="1" t="s">
        <v>43</v>
      </c>
    </row>
    <row r="67" spans="1:35" x14ac:dyDescent="0.25">
      <c r="A67" s="4">
        <v>59</v>
      </c>
      <c r="B67" s="14" t="s">
        <v>8</v>
      </c>
      <c r="C67" s="17"/>
      <c r="D67" s="35" t="s">
        <v>102</v>
      </c>
      <c r="E67" s="28">
        <v>43657</v>
      </c>
      <c r="F67" s="28">
        <v>43657</v>
      </c>
      <c r="G67" s="39">
        <v>740057</v>
      </c>
      <c r="H67" s="2">
        <f>VLOOKUP(D67,[1]Hoja2!$D$7:$H$123,5,FALSE)</f>
        <v>9600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f>VLOOKUP(D67,[1]Hoja2!$D$7:$K$122,8,FALSE)</f>
        <v>712557</v>
      </c>
      <c r="O67" s="30">
        <v>740057</v>
      </c>
      <c r="P67" s="35" t="s">
        <v>102</v>
      </c>
      <c r="Q67" s="16">
        <f>VLOOKUP(D67,[1]Hoja2!$D$7:$G$122,4,FALSE)</f>
        <v>749657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f>VLOOKUP(D67,[1]Hoja2!$D$7:$I$122,6,FALSE)</f>
        <v>27500</v>
      </c>
      <c r="Y67" s="2">
        <v>0</v>
      </c>
      <c r="Z67" s="2">
        <f>VLOOKUP(D67,[1]Hoja2!$D$7:$J$122,7,FALSE)</f>
        <v>27500</v>
      </c>
      <c r="AA67" s="2">
        <v>0</v>
      </c>
      <c r="AB67" s="2">
        <f t="shared" si="0"/>
        <v>0</v>
      </c>
      <c r="AC67" s="2">
        <v>0</v>
      </c>
      <c r="AD67" s="2">
        <v>0</v>
      </c>
      <c r="AE67" s="2">
        <v>0</v>
      </c>
      <c r="AF67" s="2">
        <v>0</v>
      </c>
      <c r="AG67" s="15">
        <f>VLOOKUP(D67,[1]Hoja2!$D$7:$L$122,9,FALSE)</f>
        <v>0</v>
      </c>
      <c r="AH67" s="1" t="s">
        <v>43</v>
      </c>
      <c r="AI67" s="1" t="s">
        <v>43</v>
      </c>
    </row>
    <row r="68" spans="1:35" x14ac:dyDescent="0.25">
      <c r="A68" s="4">
        <v>60</v>
      </c>
      <c r="B68" s="14" t="s">
        <v>8</v>
      </c>
      <c r="C68" s="17"/>
      <c r="D68" s="35" t="s">
        <v>103</v>
      </c>
      <c r="E68" s="28">
        <v>43627</v>
      </c>
      <c r="F68" s="28">
        <v>43627</v>
      </c>
      <c r="G68" s="39">
        <v>123720</v>
      </c>
      <c r="H68" s="2">
        <f>VLOOKUP(D68,[1]Hoja2!$D$7:$H$123,5,FALSE)</f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f>VLOOKUP(D68,[1]Hoja2!$D$7:$K$122,8,FALSE)</f>
        <v>123720</v>
      </c>
      <c r="O68" s="30">
        <v>123720</v>
      </c>
      <c r="P68" s="35" t="s">
        <v>103</v>
      </c>
      <c r="Q68" s="16">
        <f>VLOOKUP(D68,[1]Hoja2!$D$7:$G$122,4,FALSE)</f>
        <v>123720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f>VLOOKUP(D68,[1]Hoja2!$D$7:$I$122,6,FALSE)</f>
        <v>0</v>
      </c>
      <c r="Y68" s="2">
        <v>0</v>
      </c>
      <c r="Z68" s="2">
        <f>VLOOKUP(D68,[1]Hoja2!$D$7:$J$122,7,FALSE)</f>
        <v>0</v>
      </c>
      <c r="AA68" s="2">
        <v>0</v>
      </c>
      <c r="AB68" s="2">
        <f t="shared" si="0"/>
        <v>0</v>
      </c>
      <c r="AC68" s="2">
        <v>0</v>
      </c>
      <c r="AD68" s="2">
        <v>0</v>
      </c>
      <c r="AE68" s="2">
        <v>0</v>
      </c>
      <c r="AF68" s="2">
        <v>0</v>
      </c>
      <c r="AG68" s="15">
        <f>VLOOKUP(D68,[1]Hoja2!$D$7:$L$122,9,FALSE)</f>
        <v>0</v>
      </c>
      <c r="AH68" s="1" t="s">
        <v>43</v>
      </c>
      <c r="AI68" s="1" t="s">
        <v>43</v>
      </c>
    </row>
    <row r="69" spans="1:35" x14ac:dyDescent="0.25">
      <c r="A69" s="4">
        <v>61</v>
      </c>
      <c r="B69" s="14" t="s">
        <v>8</v>
      </c>
      <c r="C69" s="17"/>
      <c r="D69" s="35" t="s">
        <v>104</v>
      </c>
      <c r="E69" s="28">
        <v>43627</v>
      </c>
      <c r="F69" s="28">
        <v>43627</v>
      </c>
      <c r="G69" s="39">
        <v>566357</v>
      </c>
      <c r="H69" s="2">
        <f>VLOOKUP(D69,[1]Hoja2!$D$7:$H$123,5,FALSE)</f>
        <v>19200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f>VLOOKUP(D69,[1]Hoja2!$D$7:$K$122,8,FALSE)</f>
        <v>566357</v>
      </c>
      <c r="O69" s="30">
        <v>566357</v>
      </c>
      <c r="P69" s="35" t="s">
        <v>104</v>
      </c>
      <c r="Q69" s="16">
        <f>VLOOKUP(D69,[1]Hoja2!$D$7:$G$122,4,FALSE)</f>
        <v>585557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f>VLOOKUP(D69,[1]Hoja2!$D$7:$I$122,6,FALSE)</f>
        <v>0</v>
      </c>
      <c r="Y69" s="2">
        <v>0</v>
      </c>
      <c r="Z69" s="2">
        <f>VLOOKUP(D69,[1]Hoja2!$D$7:$J$122,7,FALSE)</f>
        <v>0</v>
      </c>
      <c r="AA69" s="2">
        <v>0</v>
      </c>
      <c r="AB69" s="2">
        <f t="shared" si="0"/>
        <v>0</v>
      </c>
      <c r="AC69" s="2">
        <v>0</v>
      </c>
      <c r="AD69" s="2">
        <v>0</v>
      </c>
      <c r="AE69" s="2">
        <v>0</v>
      </c>
      <c r="AF69" s="2">
        <v>0</v>
      </c>
      <c r="AG69" s="15">
        <f>VLOOKUP(D69,[1]Hoja2!$D$7:$L$122,9,FALSE)</f>
        <v>0</v>
      </c>
      <c r="AH69" s="1" t="s">
        <v>43</v>
      </c>
      <c r="AI69" s="1" t="s">
        <v>43</v>
      </c>
    </row>
    <row r="70" spans="1:35" x14ac:dyDescent="0.25">
      <c r="A70" s="4">
        <v>62</v>
      </c>
      <c r="B70" s="14" t="s">
        <v>8</v>
      </c>
      <c r="C70" s="17"/>
      <c r="D70" s="35" t="s">
        <v>105</v>
      </c>
      <c r="E70" s="28">
        <v>43657</v>
      </c>
      <c r="F70" s="28">
        <v>43657</v>
      </c>
      <c r="G70" s="39">
        <v>109700</v>
      </c>
      <c r="H70" s="2">
        <f>VLOOKUP(D70,[1]Hoja2!$D$7:$H$123,5,FALSE)</f>
        <v>6400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f>VLOOKUP(D70,[1]Hoja2!$D$7:$K$122,8,FALSE)</f>
        <v>109700</v>
      </c>
      <c r="O70" s="30">
        <v>109700</v>
      </c>
      <c r="P70" s="35" t="s">
        <v>105</v>
      </c>
      <c r="Q70" s="16">
        <f>VLOOKUP(D70,[1]Hoja2!$D$7:$G$122,4,FALSE)</f>
        <v>116100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f>VLOOKUP(D70,[1]Hoja2!$D$7:$I$122,6,FALSE)</f>
        <v>0</v>
      </c>
      <c r="Y70" s="2">
        <v>0</v>
      </c>
      <c r="Z70" s="2">
        <f>VLOOKUP(D70,[1]Hoja2!$D$7:$J$122,7,FALSE)</f>
        <v>0</v>
      </c>
      <c r="AA70" s="2">
        <v>0</v>
      </c>
      <c r="AB70" s="2">
        <f t="shared" si="0"/>
        <v>0</v>
      </c>
      <c r="AC70" s="2">
        <v>0</v>
      </c>
      <c r="AD70" s="2">
        <v>0</v>
      </c>
      <c r="AE70" s="2">
        <v>0</v>
      </c>
      <c r="AF70" s="2">
        <v>0</v>
      </c>
      <c r="AG70" s="15">
        <f>VLOOKUP(D70,[1]Hoja2!$D$7:$L$122,9,FALSE)</f>
        <v>0</v>
      </c>
      <c r="AH70" s="1" t="s">
        <v>43</v>
      </c>
      <c r="AI70" s="1" t="s">
        <v>43</v>
      </c>
    </row>
    <row r="71" spans="1:35" x14ac:dyDescent="0.25">
      <c r="A71" s="4">
        <v>63</v>
      </c>
      <c r="B71" s="14" t="s">
        <v>8</v>
      </c>
      <c r="C71" s="17"/>
      <c r="D71" s="35" t="s">
        <v>106</v>
      </c>
      <c r="E71" s="28">
        <v>43690</v>
      </c>
      <c r="F71" s="28">
        <v>43690</v>
      </c>
      <c r="G71" s="39">
        <v>442122</v>
      </c>
      <c r="H71" s="2">
        <f>VLOOKUP(D71,[1]Hoja2!$D$7:$H$123,5,FALSE)</f>
        <v>32000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f>VLOOKUP(D71,[1]Hoja2!$D$7:$K$122,8,FALSE)</f>
        <v>330962</v>
      </c>
      <c r="O71" s="30">
        <v>442122</v>
      </c>
      <c r="P71" s="35" t="s">
        <v>106</v>
      </c>
      <c r="Q71" s="16">
        <f>VLOOKUP(D71,[1]Hoja2!$D$7:$G$122,4,FALSE)</f>
        <v>474122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f>VLOOKUP(D71,[1]Hoja2!$D$7:$I$122,6,FALSE)</f>
        <v>111160</v>
      </c>
      <c r="Y71" s="2">
        <v>0</v>
      </c>
      <c r="Z71" s="2">
        <f>VLOOKUP(D71,[1]Hoja2!$D$7:$J$122,7,FALSE)</f>
        <v>111160</v>
      </c>
      <c r="AA71" s="2">
        <v>0</v>
      </c>
      <c r="AB71" s="2">
        <f t="shared" si="0"/>
        <v>0</v>
      </c>
      <c r="AC71" s="2">
        <v>0</v>
      </c>
      <c r="AD71" s="2">
        <v>0</v>
      </c>
      <c r="AE71" s="2">
        <v>0</v>
      </c>
      <c r="AF71" s="2">
        <v>0</v>
      </c>
      <c r="AG71" s="15">
        <f>VLOOKUP(D71,[1]Hoja2!$D$7:$L$122,9,FALSE)</f>
        <v>0</v>
      </c>
      <c r="AH71" s="1" t="s">
        <v>43</v>
      </c>
      <c r="AI71" s="1" t="s">
        <v>43</v>
      </c>
    </row>
    <row r="72" spans="1:35" x14ac:dyDescent="0.25">
      <c r="A72" s="4">
        <v>64</v>
      </c>
      <c r="B72" s="14" t="s">
        <v>8</v>
      </c>
      <c r="C72" s="17"/>
      <c r="D72" s="35" t="s">
        <v>107</v>
      </c>
      <c r="E72" s="28">
        <v>43690</v>
      </c>
      <c r="F72" s="28">
        <v>43690</v>
      </c>
      <c r="G72" s="33">
        <v>486630</v>
      </c>
      <c r="H72" s="2">
        <f>VLOOKUP(D72,[1]Hoja2!$D$7:$H$123,5,FALSE)</f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f>VLOOKUP(D72,[1]Hoja2!$D$7:$K$122,8,FALSE)</f>
        <v>486630</v>
      </c>
      <c r="O72" s="30">
        <v>486630</v>
      </c>
      <c r="P72" s="35" t="s">
        <v>107</v>
      </c>
      <c r="Q72" s="16">
        <f>VLOOKUP(D72,[1]Hoja2!$D$7:$G$122,4,FALSE)</f>
        <v>486630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f>VLOOKUP(D72,[1]Hoja2!$D$7:$I$122,6,FALSE)</f>
        <v>0</v>
      </c>
      <c r="Y72" s="2">
        <v>0</v>
      </c>
      <c r="Z72" s="2">
        <f>VLOOKUP(D72,[1]Hoja2!$D$7:$J$122,7,FALSE)</f>
        <v>0</v>
      </c>
      <c r="AA72" s="2">
        <v>0</v>
      </c>
      <c r="AB72" s="2">
        <f t="shared" si="0"/>
        <v>0</v>
      </c>
      <c r="AC72" s="2">
        <v>0</v>
      </c>
      <c r="AD72" s="2">
        <v>0</v>
      </c>
      <c r="AE72" s="2">
        <v>0</v>
      </c>
      <c r="AF72" s="2">
        <v>0</v>
      </c>
      <c r="AG72" s="15">
        <f>VLOOKUP(D72,[1]Hoja2!$D$7:$L$122,9,FALSE)</f>
        <v>0</v>
      </c>
      <c r="AH72" s="1" t="s">
        <v>43</v>
      </c>
      <c r="AI72" s="1" t="s">
        <v>43</v>
      </c>
    </row>
    <row r="73" spans="1:35" x14ac:dyDescent="0.25">
      <c r="A73" s="4">
        <v>65</v>
      </c>
      <c r="B73" s="14" t="s">
        <v>8</v>
      </c>
      <c r="C73" s="17"/>
      <c r="D73" s="35" t="s">
        <v>108</v>
      </c>
      <c r="E73" s="28">
        <v>43719</v>
      </c>
      <c r="F73" s="28">
        <v>43719</v>
      </c>
      <c r="G73" s="39">
        <v>563670</v>
      </c>
      <c r="H73" s="2">
        <f>VLOOKUP(D73,[1]Hoja2!$D$7:$H$123,5,FALSE)</f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f>VLOOKUP(D73,[1]Hoja2!$D$7:$K$122,8,FALSE)</f>
        <v>563670</v>
      </c>
      <c r="O73" s="30">
        <v>563670</v>
      </c>
      <c r="P73" s="35" t="s">
        <v>108</v>
      </c>
      <c r="Q73" s="16">
        <f>VLOOKUP(D73,[1]Hoja2!$D$7:$G$122,4,FALSE)</f>
        <v>563670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f>VLOOKUP(D73,[1]Hoja2!$D$7:$I$122,6,FALSE)</f>
        <v>0</v>
      </c>
      <c r="Y73" s="2">
        <v>0</v>
      </c>
      <c r="Z73" s="2">
        <f>VLOOKUP(D73,[1]Hoja2!$D$7:$J$122,7,FALSE)</f>
        <v>0</v>
      </c>
      <c r="AA73" s="2">
        <v>0</v>
      </c>
      <c r="AB73" s="2">
        <f t="shared" si="0"/>
        <v>0</v>
      </c>
      <c r="AC73" s="2">
        <v>0</v>
      </c>
      <c r="AD73" s="2">
        <v>0</v>
      </c>
      <c r="AE73" s="2">
        <v>0</v>
      </c>
      <c r="AF73" s="2">
        <v>0</v>
      </c>
      <c r="AG73" s="15">
        <f>VLOOKUP(D73,[1]Hoja2!$D$7:$L$122,9,FALSE)</f>
        <v>0</v>
      </c>
      <c r="AH73" s="1" t="s">
        <v>43</v>
      </c>
      <c r="AI73" s="1" t="s">
        <v>43</v>
      </c>
    </row>
    <row r="74" spans="1:35" x14ac:dyDescent="0.25">
      <c r="A74" s="4">
        <v>66</v>
      </c>
      <c r="B74" s="14" t="s">
        <v>8</v>
      </c>
      <c r="C74" s="17"/>
      <c r="D74" s="35" t="s">
        <v>109</v>
      </c>
      <c r="E74" s="28">
        <v>43719</v>
      </c>
      <c r="F74" s="28">
        <v>43719</v>
      </c>
      <c r="G74" s="39">
        <v>961411</v>
      </c>
      <c r="H74" s="2">
        <f>VLOOKUP(D74,[1]Hoja2!$D$7:$H$123,5,FALSE)</f>
        <v>12800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f>VLOOKUP(D74,[1]Hoja2!$D$7:$K$122,8,FALSE)</f>
        <v>961411</v>
      </c>
      <c r="O74" s="30">
        <v>961411</v>
      </c>
      <c r="P74" s="35" t="s">
        <v>109</v>
      </c>
      <c r="Q74" s="16">
        <f>VLOOKUP(D74,[1]Hoja2!$D$7:$G$122,4,FALSE)</f>
        <v>974211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f>VLOOKUP(D74,[1]Hoja2!$D$7:$I$122,6,FALSE)</f>
        <v>0</v>
      </c>
      <c r="Y74" s="2">
        <v>0</v>
      </c>
      <c r="Z74" s="2">
        <f>VLOOKUP(D74,[1]Hoja2!$D$7:$J$122,7,FALSE)</f>
        <v>0</v>
      </c>
      <c r="AA74" s="2">
        <v>0</v>
      </c>
      <c r="AB74" s="2">
        <f t="shared" ref="AB74:AC123" si="1">X74-Z74</f>
        <v>0</v>
      </c>
      <c r="AC74" s="2">
        <v>0</v>
      </c>
      <c r="AD74" s="2">
        <v>0</v>
      </c>
      <c r="AE74" s="2">
        <v>0</v>
      </c>
      <c r="AF74" s="2">
        <v>0</v>
      </c>
      <c r="AG74" s="15">
        <f>VLOOKUP(D74,[1]Hoja2!$D$7:$L$122,9,FALSE)</f>
        <v>0</v>
      </c>
      <c r="AH74" s="1" t="s">
        <v>43</v>
      </c>
      <c r="AI74" s="1" t="s">
        <v>43</v>
      </c>
    </row>
    <row r="75" spans="1:35" x14ac:dyDescent="0.25">
      <c r="A75" s="4">
        <v>67</v>
      </c>
      <c r="B75" s="14" t="s">
        <v>8</v>
      </c>
      <c r="C75" s="18"/>
      <c r="D75" s="35" t="s">
        <v>110</v>
      </c>
      <c r="E75" s="28">
        <v>43748</v>
      </c>
      <c r="F75" s="28">
        <v>43748</v>
      </c>
      <c r="G75" s="39">
        <v>625064</v>
      </c>
      <c r="H75" s="2">
        <f>VLOOKUP(D75,[1]Hoja2!$D$7:$H$123,5,FALSE)</f>
        <v>16000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f>VLOOKUP(D75,[1]Hoja2!$D$7:$K$122,8,FALSE)</f>
        <v>587474</v>
      </c>
      <c r="O75" s="30">
        <v>625064</v>
      </c>
      <c r="P75" s="35" t="s">
        <v>110</v>
      </c>
      <c r="Q75" s="16">
        <f>VLOOKUP(D75,[1]Hoja2!$D$7:$G$122,4,FALSE)</f>
        <v>641064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f>VLOOKUP(D75,[1]Hoja2!$D$7:$I$122,6,FALSE)</f>
        <v>37590</v>
      </c>
      <c r="Y75" s="2">
        <v>0</v>
      </c>
      <c r="Z75" s="2">
        <f>VLOOKUP(D75,[1]Hoja2!$D$7:$J$122,7,FALSE)</f>
        <v>37590</v>
      </c>
      <c r="AA75" s="2">
        <v>0</v>
      </c>
      <c r="AB75" s="2">
        <f t="shared" si="1"/>
        <v>0</v>
      </c>
      <c r="AC75" s="2">
        <v>0</v>
      </c>
      <c r="AD75" s="2">
        <v>0</v>
      </c>
      <c r="AE75" s="2">
        <v>0</v>
      </c>
      <c r="AF75" s="2">
        <v>0</v>
      </c>
      <c r="AG75" s="15">
        <f>VLOOKUP(D75,[1]Hoja2!$D$7:$L$122,9,FALSE)</f>
        <v>0</v>
      </c>
      <c r="AH75" s="1" t="s">
        <v>43</v>
      </c>
      <c r="AI75" s="1" t="s">
        <v>43</v>
      </c>
    </row>
    <row r="76" spans="1:35" x14ac:dyDescent="0.25">
      <c r="A76" s="4">
        <v>68</v>
      </c>
      <c r="B76" s="14" t="s">
        <v>8</v>
      </c>
      <c r="C76" s="18"/>
      <c r="D76" s="35" t="s">
        <v>111</v>
      </c>
      <c r="E76" s="28">
        <v>43748</v>
      </c>
      <c r="F76" s="28">
        <v>43748</v>
      </c>
      <c r="G76" s="39">
        <v>75150</v>
      </c>
      <c r="H76" s="2">
        <f>VLOOKUP(D76,[1]Hoja2!$D$7:$H$123,5,FALSE)</f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f>VLOOKUP(D76,[1]Hoja2!$D$7:$K$122,8,FALSE)</f>
        <v>75150</v>
      </c>
      <c r="O76" s="30">
        <v>75150</v>
      </c>
      <c r="P76" s="35" t="s">
        <v>111</v>
      </c>
      <c r="Q76" s="16">
        <f>VLOOKUP(D76,[1]Hoja2!$D$7:$G$122,4,FALSE)</f>
        <v>75150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f>VLOOKUP(D76,[1]Hoja2!$D$7:$I$122,6,FALSE)</f>
        <v>0</v>
      </c>
      <c r="Y76" s="2">
        <v>0</v>
      </c>
      <c r="Z76" s="2">
        <f>VLOOKUP(D76,[1]Hoja2!$D$7:$J$122,7,FALSE)</f>
        <v>0</v>
      </c>
      <c r="AA76" s="2">
        <v>0</v>
      </c>
      <c r="AB76" s="2">
        <f t="shared" si="1"/>
        <v>0</v>
      </c>
      <c r="AC76" s="2">
        <v>0</v>
      </c>
      <c r="AD76" s="2">
        <v>0</v>
      </c>
      <c r="AE76" s="2">
        <v>0</v>
      </c>
      <c r="AF76" s="2">
        <v>0</v>
      </c>
      <c r="AG76" s="15">
        <f>VLOOKUP(D76,[1]Hoja2!$D$7:$L$122,9,FALSE)</f>
        <v>0</v>
      </c>
      <c r="AH76" s="1" t="s">
        <v>43</v>
      </c>
      <c r="AI76" s="1" t="s">
        <v>43</v>
      </c>
    </row>
    <row r="77" spans="1:35" x14ac:dyDescent="0.25">
      <c r="A77" s="4">
        <v>69</v>
      </c>
      <c r="B77" s="14" t="s">
        <v>8</v>
      </c>
      <c r="C77" s="18"/>
      <c r="D77" s="35" t="s">
        <v>112</v>
      </c>
      <c r="E77" s="28">
        <v>43775</v>
      </c>
      <c r="F77" s="28">
        <v>43775</v>
      </c>
      <c r="G77" s="39">
        <v>200360</v>
      </c>
      <c r="H77" s="2">
        <f>VLOOKUP(D77,[1]Hoja2!$D$7:$H$123,5,FALSE)</f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f>VLOOKUP(D77,[1]Hoja2!$D$7:$K$122,8,FALSE)</f>
        <v>184025</v>
      </c>
      <c r="O77" s="30">
        <v>200360</v>
      </c>
      <c r="P77" s="35" t="s">
        <v>112</v>
      </c>
      <c r="Q77" s="16">
        <f>VLOOKUP(D77,[1]Hoja2!$D$7:$G$122,4,FALSE)</f>
        <v>200360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f>VLOOKUP(D77,[1]Hoja2!$D$7:$I$122,6,FALSE)</f>
        <v>16335</v>
      </c>
      <c r="Y77" s="2">
        <v>0</v>
      </c>
      <c r="Z77" s="2">
        <f>VLOOKUP(D77,[1]Hoja2!$D$7:$J$122,7,FALSE)</f>
        <v>16335</v>
      </c>
      <c r="AA77" s="2">
        <v>0</v>
      </c>
      <c r="AB77" s="2">
        <f t="shared" si="1"/>
        <v>0</v>
      </c>
      <c r="AC77" s="2">
        <v>0</v>
      </c>
      <c r="AD77" s="2">
        <v>0</v>
      </c>
      <c r="AE77" s="2">
        <v>0</v>
      </c>
      <c r="AF77" s="2">
        <v>0</v>
      </c>
      <c r="AG77" s="15">
        <f>VLOOKUP(D77,[1]Hoja2!$D$7:$L$122,9,FALSE)</f>
        <v>0</v>
      </c>
      <c r="AH77" s="1" t="s">
        <v>43</v>
      </c>
      <c r="AI77" s="1" t="s">
        <v>43</v>
      </c>
    </row>
    <row r="78" spans="1:35" x14ac:dyDescent="0.25">
      <c r="A78" s="4">
        <v>70</v>
      </c>
      <c r="B78" s="14" t="s">
        <v>8</v>
      </c>
      <c r="C78" s="18"/>
      <c r="D78" s="35" t="s">
        <v>113</v>
      </c>
      <c r="E78" s="28">
        <v>43775</v>
      </c>
      <c r="F78" s="28">
        <v>43775</v>
      </c>
      <c r="G78" s="39">
        <v>512036</v>
      </c>
      <c r="H78" s="2">
        <f>VLOOKUP(D78,[1]Hoja2!$D$7:$H$123,5,FALSE)</f>
        <v>19200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f>VLOOKUP(D78,[1]Hoja2!$D$7:$K$122,8,FALSE)</f>
        <v>425054.95</v>
      </c>
      <c r="O78" s="30">
        <v>512036</v>
      </c>
      <c r="P78" s="35" t="s">
        <v>113</v>
      </c>
      <c r="Q78" s="16">
        <f>VLOOKUP(D78,[1]Hoja2!$D$7:$G$122,4,FALSE)</f>
        <v>531236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f>VLOOKUP(D78,[1]Hoja2!$D$7:$I$122,6,FALSE)</f>
        <v>133817</v>
      </c>
      <c r="Y78" s="2">
        <v>0</v>
      </c>
      <c r="Z78" s="2">
        <f>VLOOKUP(D78,[1]Hoja2!$D$7:$J$122,7,FALSE)</f>
        <v>86981.05</v>
      </c>
      <c r="AA78" s="2">
        <v>0</v>
      </c>
      <c r="AB78" s="2">
        <f t="shared" si="1"/>
        <v>46835.95</v>
      </c>
      <c r="AC78" s="2">
        <v>46835.95</v>
      </c>
      <c r="AD78" s="2">
        <v>0</v>
      </c>
      <c r="AE78" s="2">
        <v>0</v>
      </c>
      <c r="AF78" s="2">
        <v>0</v>
      </c>
      <c r="AG78" s="15">
        <f>VLOOKUP(D78,[1]Hoja2!$D$7:$L$122,9,FALSE)</f>
        <v>0</v>
      </c>
      <c r="AH78" s="1" t="s">
        <v>43</v>
      </c>
      <c r="AI78" s="1" t="s">
        <v>43</v>
      </c>
    </row>
    <row r="79" spans="1:35" x14ac:dyDescent="0.25">
      <c r="A79" s="4">
        <v>71</v>
      </c>
      <c r="B79" s="14" t="s">
        <v>8</v>
      </c>
      <c r="C79" s="18"/>
      <c r="D79" s="35" t="s">
        <v>114</v>
      </c>
      <c r="E79" s="28">
        <v>43804</v>
      </c>
      <c r="F79" s="28">
        <v>43804</v>
      </c>
      <c r="G79" s="39">
        <v>124550</v>
      </c>
      <c r="H79" s="2">
        <f>VLOOKUP(D79,[1]Hoja2!$D$7:$H$123,5,FALSE)</f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f>VLOOKUP(D79,[1]Hoja2!$D$7:$K$122,8,FALSE)</f>
        <v>124550</v>
      </c>
      <c r="O79" s="30">
        <v>124550</v>
      </c>
      <c r="P79" s="35" t="s">
        <v>114</v>
      </c>
      <c r="Q79" s="16">
        <f>VLOOKUP(D79,[1]Hoja2!$D$7:$G$122,4,FALSE)</f>
        <v>124550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f>VLOOKUP(D79,[1]Hoja2!$D$7:$I$122,6,FALSE)</f>
        <v>0</v>
      </c>
      <c r="Y79" s="2">
        <v>0</v>
      </c>
      <c r="Z79" s="2">
        <f>VLOOKUP(D79,[1]Hoja2!$D$7:$J$122,7,FALSE)</f>
        <v>0</v>
      </c>
      <c r="AA79" s="2">
        <v>0</v>
      </c>
      <c r="AB79" s="2">
        <f t="shared" si="1"/>
        <v>0</v>
      </c>
      <c r="AC79" s="2">
        <v>0</v>
      </c>
      <c r="AD79" s="2">
        <v>0</v>
      </c>
      <c r="AE79" s="2">
        <v>0</v>
      </c>
      <c r="AF79" s="2">
        <v>0</v>
      </c>
      <c r="AG79" s="15">
        <f>VLOOKUP(D79,[1]Hoja2!$D$7:$L$122,9,FALSE)</f>
        <v>0</v>
      </c>
      <c r="AH79" s="1" t="s">
        <v>43</v>
      </c>
      <c r="AI79" s="1" t="s">
        <v>43</v>
      </c>
    </row>
    <row r="80" spans="1:35" x14ac:dyDescent="0.25">
      <c r="A80" s="4">
        <v>72</v>
      </c>
      <c r="B80" s="14" t="s">
        <v>8</v>
      </c>
      <c r="C80" s="18"/>
      <c r="D80" s="35" t="s">
        <v>115</v>
      </c>
      <c r="E80" s="28">
        <v>43804</v>
      </c>
      <c r="F80" s="28">
        <v>43804</v>
      </c>
      <c r="G80" s="39">
        <v>888490</v>
      </c>
      <c r="H80" s="2">
        <f>VLOOKUP(D80,[1]Hoja2!$D$7:$H$123,5,FALSE)</f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f>VLOOKUP(D80,[1]Hoja2!$D$7:$K$122,8,FALSE)</f>
        <v>888490</v>
      </c>
      <c r="O80" s="30">
        <v>888490</v>
      </c>
      <c r="P80" s="35" t="s">
        <v>115</v>
      </c>
      <c r="Q80" s="16">
        <f>VLOOKUP(D80,[1]Hoja2!$D$7:$G$122,4,FALSE)</f>
        <v>888490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f>VLOOKUP(D80,[1]Hoja2!$D$7:$I$122,6,FALSE)</f>
        <v>0</v>
      </c>
      <c r="Y80" s="2">
        <v>0</v>
      </c>
      <c r="Z80" s="2">
        <f>VLOOKUP(D80,[1]Hoja2!$D$7:$J$122,7,FALSE)</f>
        <v>0</v>
      </c>
      <c r="AA80" s="2">
        <v>0</v>
      </c>
      <c r="AB80" s="2">
        <f t="shared" si="1"/>
        <v>0</v>
      </c>
      <c r="AC80" s="2">
        <v>0</v>
      </c>
      <c r="AD80" s="2">
        <v>0</v>
      </c>
      <c r="AE80" s="2">
        <v>0</v>
      </c>
      <c r="AF80" s="2">
        <v>0</v>
      </c>
      <c r="AG80" s="15">
        <f>VLOOKUP(D80,[1]Hoja2!$D$7:$L$122,9,FALSE)</f>
        <v>0</v>
      </c>
      <c r="AH80" s="1" t="s">
        <v>43</v>
      </c>
      <c r="AI80" s="1" t="s">
        <v>43</v>
      </c>
    </row>
    <row r="81" spans="1:35" x14ac:dyDescent="0.25">
      <c r="A81" s="4">
        <v>73</v>
      </c>
      <c r="B81" s="14" t="s">
        <v>8</v>
      </c>
      <c r="C81" s="17"/>
      <c r="D81" s="35" t="s">
        <v>116</v>
      </c>
      <c r="E81" s="28">
        <v>43566</v>
      </c>
      <c r="F81" s="28">
        <v>43566</v>
      </c>
      <c r="G81" s="39">
        <v>517937</v>
      </c>
      <c r="H81" s="2">
        <f>VLOOKUP(D81,[1]Hoja2!$D$7:$H$123,5,FALSE)</f>
        <v>25600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f>VLOOKUP(D81,[1]Hoja2!$D$7:$K$122,8,FALSE)</f>
        <v>517937</v>
      </c>
      <c r="O81" s="30">
        <v>517937</v>
      </c>
      <c r="P81" s="35" t="s">
        <v>116</v>
      </c>
      <c r="Q81" s="16">
        <f>VLOOKUP(D81,[1]Hoja2!$D$7:$G$122,4,FALSE)</f>
        <v>543537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f>VLOOKUP(D81,[1]Hoja2!$D$7:$I$122,6,FALSE)</f>
        <v>420</v>
      </c>
      <c r="Y81" s="2">
        <v>0</v>
      </c>
      <c r="Z81" s="2">
        <f>VLOOKUP(D81,[1]Hoja2!$D$7:$J$122,7,FALSE)</f>
        <v>0</v>
      </c>
      <c r="AA81" s="2">
        <v>0</v>
      </c>
      <c r="AB81" s="2">
        <f t="shared" si="1"/>
        <v>420</v>
      </c>
      <c r="AC81" s="2">
        <v>420</v>
      </c>
      <c r="AD81" s="2">
        <v>0</v>
      </c>
      <c r="AE81" s="2">
        <v>0</v>
      </c>
      <c r="AF81" s="2">
        <v>0</v>
      </c>
      <c r="AG81" s="15">
        <f>VLOOKUP(D81,[1]Hoja2!$D$7:$L$122,9,FALSE)</f>
        <v>0</v>
      </c>
      <c r="AH81" s="1" t="s">
        <v>43</v>
      </c>
      <c r="AI81" s="1" t="s">
        <v>43</v>
      </c>
    </row>
    <row r="82" spans="1:35" x14ac:dyDescent="0.25">
      <c r="A82" s="4">
        <v>74</v>
      </c>
      <c r="B82" s="14" t="s">
        <v>8</v>
      </c>
      <c r="C82" s="17"/>
      <c r="D82" s="35" t="s">
        <v>117</v>
      </c>
      <c r="E82" s="28">
        <v>43857</v>
      </c>
      <c r="F82" s="28">
        <v>43857</v>
      </c>
      <c r="G82" s="39">
        <v>129390</v>
      </c>
      <c r="H82" s="2">
        <f>VLOOKUP(D82,[1]Hoja2!$D$7:$H$123,5,FALSE)</f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f>VLOOKUP(D82,[1]Hoja2!$D$7:$K$122,8,FALSE)</f>
        <v>129390</v>
      </c>
      <c r="O82" s="30">
        <v>-94564</v>
      </c>
      <c r="P82" s="35" t="s">
        <v>117</v>
      </c>
      <c r="Q82" s="16">
        <f>VLOOKUP(D82,[1]Hoja2!$D$7:$G$122,4,FALSE)</f>
        <v>129390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f>VLOOKUP(D82,[1]Hoja2!$D$7:$I$122,6,FALSE)</f>
        <v>0</v>
      </c>
      <c r="Y82" s="2">
        <v>0</v>
      </c>
      <c r="Z82" s="2">
        <f>VLOOKUP(D82,[1]Hoja2!$D$7:$J$122,7,FALSE)</f>
        <v>0</v>
      </c>
      <c r="AA82" s="2">
        <v>0</v>
      </c>
      <c r="AB82" s="2">
        <f t="shared" si="1"/>
        <v>0</v>
      </c>
      <c r="AC82" s="2">
        <v>0</v>
      </c>
      <c r="AD82" s="2">
        <v>0</v>
      </c>
      <c r="AE82" s="2">
        <v>0</v>
      </c>
      <c r="AF82" s="2">
        <v>0</v>
      </c>
      <c r="AG82" s="15">
        <f>VLOOKUP(D82,[1]Hoja2!$D$7:$L$122,9,FALSE)</f>
        <v>0</v>
      </c>
      <c r="AH82" s="1" t="s">
        <v>43</v>
      </c>
      <c r="AI82" s="1" t="s">
        <v>43</v>
      </c>
    </row>
    <row r="83" spans="1:35" x14ac:dyDescent="0.25">
      <c r="A83" s="4">
        <v>75</v>
      </c>
      <c r="B83" s="14" t="s">
        <v>8</v>
      </c>
      <c r="C83" s="17"/>
      <c r="D83" s="35" t="s">
        <v>118</v>
      </c>
      <c r="E83" s="28">
        <v>43502</v>
      </c>
      <c r="F83" s="28">
        <v>43502</v>
      </c>
      <c r="G83" s="33">
        <v>241685</v>
      </c>
      <c r="H83" s="2">
        <f>VLOOKUP(D83,[1]Hoja2!$D$7:$H$123,5,FALSE)</f>
        <v>6400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f>VLOOKUP(D83,[1]Hoja2!$D$7:$K$122,8,FALSE)</f>
        <v>91442</v>
      </c>
      <c r="O83" s="30">
        <v>241685</v>
      </c>
      <c r="P83" s="35" t="s">
        <v>118</v>
      </c>
      <c r="Q83" s="16">
        <f>VLOOKUP(D83,[1]Hoja2!$D$7:$G$122,4,FALSE)</f>
        <v>241685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f>VLOOKUP(D83,[1]Hoja2!$D$7:$I$122,6,FALSE)</f>
        <v>143843</v>
      </c>
      <c r="Y83" s="2">
        <v>0</v>
      </c>
      <c r="Z83" s="2">
        <f>VLOOKUP(D83,[1]Hoja2!$D$7:$J$122,7,FALSE)</f>
        <v>143843</v>
      </c>
      <c r="AA83" s="2">
        <v>0</v>
      </c>
      <c r="AB83" s="2">
        <f t="shared" si="1"/>
        <v>0</v>
      </c>
      <c r="AC83" s="2">
        <v>0</v>
      </c>
      <c r="AD83" s="2">
        <v>0</v>
      </c>
      <c r="AE83" s="2">
        <v>0</v>
      </c>
      <c r="AF83" s="2">
        <v>0</v>
      </c>
      <c r="AG83" s="15">
        <f>VLOOKUP(D83,[1]Hoja2!$D$7:$L$122,9,FALSE)</f>
        <v>0</v>
      </c>
      <c r="AH83" s="1" t="s">
        <v>43</v>
      </c>
      <c r="AI83" s="1" t="s">
        <v>43</v>
      </c>
    </row>
    <row r="84" spans="1:35" x14ac:dyDescent="0.25">
      <c r="A84" s="4">
        <v>76</v>
      </c>
      <c r="B84" s="14" t="s">
        <v>8</v>
      </c>
      <c r="C84" s="17"/>
      <c r="D84" s="35" t="s">
        <v>119</v>
      </c>
      <c r="E84" s="28">
        <v>197010</v>
      </c>
      <c r="F84" s="28">
        <v>197010</v>
      </c>
      <c r="G84" s="33">
        <v>197010</v>
      </c>
      <c r="H84" s="2">
        <f>VLOOKUP(D84,[1]Hoja2!$D$7:$H$123,5,FALSE)</f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f>VLOOKUP(D84,[1]Hoja2!$D$7:$K$122,8,FALSE)</f>
        <v>197010</v>
      </c>
      <c r="O84" s="30">
        <v>197010</v>
      </c>
      <c r="P84" s="35" t="s">
        <v>119</v>
      </c>
      <c r="Q84" s="16">
        <f>VLOOKUP(D84,[1]Hoja2!$D$7:$G$122,4,FALSE)</f>
        <v>197010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f>VLOOKUP(D84,[1]Hoja2!$D$7:$I$122,6,FALSE)</f>
        <v>0</v>
      </c>
      <c r="Y84" s="2">
        <v>0</v>
      </c>
      <c r="Z84" s="2">
        <f>VLOOKUP(D84,[1]Hoja2!$D$7:$J$122,7,FALSE)</f>
        <v>0</v>
      </c>
      <c r="AA84" s="2">
        <v>0</v>
      </c>
      <c r="AB84" s="2">
        <f t="shared" si="1"/>
        <v>0</v>
      </c>
      <c r="AC84" s="2">
        <v>0</v>
      </c>
      <c r="AD84" s="2">
        <v>0</v>
      </c>
      <c r="AE84" s="2">
        <v>0</v>
      </c>
      <c r="AF84" s="2">
        <v>0</v>
      </c>
      <c r="AG84" s="15">
        <f>VLOOKUP(D84,[1]Hoja2!$D$7:$L$122,9,FALSE)</f>
        <v>0</v>
      </c>
      <c r="AH84" s="1" t="s">
        <v>43</v>
      </c>
      <c r="AI84" s="1" t="s">
        <v>43</v>
      </c>
    </row>
    <row r="85" spans="1:35" x14ac:dyDescent="0.25">
      <c r="A85" s="4">
        <v>77</v>
      </c>
      <c r="B85" s="14" t="s">
        <v>8</v>
      </c>
      <c r="C85" s="17"/>
      <c r="D85" s="35" t="s">
        <v>120</v>
      </c>
      <c r="E85" s="28">
        <v>233290</v>
      </c>
      <c r="F85" s="28">
        <v>233290</v>
      </c>
      <c r="G85" s="39">
        <v>233290</v>
      </c>
      <c r="H85" s="2">
        <f>VLOOKUP(D85,[1]Hoja2!$D$7:$H$123,5,FALSE)</f>
        <v>17000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f>VLOOKUP(D85,[1]Hoja2!$D$7:$K$122,8,FALSE)</f>
        <v>100060</v>
      </c>
      <c r="O85" s="30">
        <v>233290</v>
      </c>
      <c r="P85" s="35" t="s">
        <v>120</v>
      </c>
      <c r="Q85" s="16">
        <f>VLOOKUP(D85,[1]Hoja2!$D$7:$G$122,4,FALSE)</f>
        <v>250290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f>VLOOKUP(D85,[1]Hoja2!$D$7:$I$122,6,FALSE)</f>
        <v>133230</v>
      </c>
      <c r="Y85" s="2">
        <v>0</v>
      </c>
      <c r="Z85" s="2">
        <f>VLOOKUP(D85,[1]Hoja2!$D$7:$J$122,7,FALSE)</f>
        <v>64785</v>
      </c>
      <c r="AA85" s="2">
        <v>0</v>
      </c>
      <c r="AB85" s="2">
        <f t="shared" si="1"/>
        <v>68445</v>
      </c>
      <c r="AC85" s="2">
        <v>68445</v>
      </c>
      <c r="AD85" s="2">
        <v>0</v>
      </c>
      <c r="AE85" s="2">
        <v>0</v>
      </c>
      <c r="AF85" s="2">
        <v>0</v>
      </c>
      <c r="AG85" s="15">
        <f>VLOOKUP(D85,[1]Hoja2!$D$7:$L$122,9,FALSE)</f>
        <v>19415</v>
      </c>
      <c r="AH85" s="1" t="s">
        <v>43</v>
      </c>
      <c r="AI85" s="1" t="s">
        <v>43</v>
      </c>
    </row>
    <row r="86" spans="1:35" x14ac:dyDescent="0.25">
      <c r="A86" s="4">
        <v>78</v>
      </c>
      <c r="B86" s="14" t="s">
        <v>8</v>
      </c>
      <c r="C86" s="17"/>
      <c r="D86" s="35" t="s">
        <v>121</v>
      </c>
      <c r="E86" s="28">
        <v>43508</v>
      </c>
      <c r="F86" s="28">
        <v>43508</v>
      </c>
      <c r="G86" s="33">
        <v>10564717</v>
      </c>
      <c r="H86" s="2">
        <f>VLOOKUP(D86,[1]Hoja2!$D$7:$H$123,5,FALSE)</f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f>VLOOKUP(D86,[1]Hoja2!$D$7:$K$122,8,FALSE)</f>
        <v>10186398.5</v>
      </c>
      <c r="O86" s="30">
        <v>378317</v>
      </c>
      <c r="P86" s="35" t="s">
        <v>121</v>
      </c>
      <c r="Q86" s="16">
        <f>VLOOKUP(D86,[1]Hoja2!$D$7:$G$122,4,FALSE)</f>
        <v>10564717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f>VLOOKUP(D86,[1]Hoja2!$D$7:$I$122,6,FALSE)</f>
        <v>378311.25</v>
      </c>
      <c r="Y86" s="2">
        <v>0</v>
      </c>
      <c r="Z86" s="2">
        <f>VLOOKUP(D86,[1]Hoja2!$D$7:$J$122,7,FALSE)</f>
        <v>378311.25</v>
      </c>
      <c r="AA86" s="2">
        <v>0</v>
      </c>
      <c r="AB86" s="2">
        <f t="shared" si="1"/>
        <v>0</v>
      </c>
      <c r="AC86" s="2">
        <v>0</v>
      </c>
      <c r="AD86" s="2">
        <v>0</v>
      </c>
      <c r="AE86" s="2">
        <v>0</v>
      </c>
      <c r="AF86" s="2">
        <v>0</v>
      </c>
      <c r="AG86" s="15">
        <f>VLOOKUP(D86,[1]Hoja2!$D$7:$L$122,9,FALSE)</f>
        <v>0.75</v>
      </c>
      <c r="AH86" s="1" t="s">
        <v>43</v>
      </c>
      <c r="AI86" s="1" t="s">
        <v>43</v>
      </c>
    </row>
    <row r="87" spans="1:35" x14ac:dyDescent="0.25">
      <c r="A87" s="4">
        <v>79</v>
      </c>
      <c r="B87" s="14" t="s">
        <v>8</v>
      </c>
      <c r="C87" s="17"/>
      <c r="D87" s="35" t="s">
        <v>122</v>
      </c>
      <c r="E87" s="28">
        <v>43508</v>
      </c>
      <c r="F87" s="28">
        <v>43508</v>
      </c>
      <c r="G87" s="39">
        <v>1295210</v>
      </c>
      <c r="H87" s="2">
        <f>VLOOKUP(D87,[1]Hoja2!$D$7:$H$123,5,FALSE)</f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f>VLOOKUP(D87,[1]Hoja2!$D$7:$K$122,8,FALSE)</f>
        <v>1152245</v>
      </c>
      <c r="O87" s="30">
        <v>142965</v>
      </c>
      <c r="P87" s="35" t="s">
        <v>122</v>
      </c>
      <c r="Q87" s="16">
        <f>VLOOKUP(D87,[1]Hoja2!$D$7:$G$122,4,FALSE)</f>
        <v>1295210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f>VLOOKUP(D87,[1]Hoja2!$D$7:$I$122,6,FALSE)</f>
        <v>146880</v>
      </c>
      <c r="Y87" s="2">
        <v>0</v>
      </c>
      <c r="Z87" s="2">
        <f>VLOOKUP(D87,[1]Hoja2!$D$7:$J$122,7,FALSE)</f>
        <v>146880</v>
      </c>
      <c r="AA87" s="2">
        <v>0</v>
      </c>
      <c r="AB87" s="2">
        <f t="shared" si="1"/>
        <v>0</v>
      </c>
      <c r="AC87" s="2">
        <v>0</v>
      </c>
      <c r="AD87" s="2">
        <v>0</v>
      </c>
      <c r="AE87" s="2">
        <v>0</v>
      </c>
      <c r="AF87" s="2">
        <v>0</v>
      </c>
      <c r="AG87" s="15">
        <f>VLOOKUP(D87,[1]Hoja2!$D$7:$L$122,9,FALSE)</f>
        <v>0</v>
      </c>
      <c r="AH87" s="1" t="s">
        <v>43</v>
      </c>
      <c r="AI87" s="1" t="s">
        <v>43</v>
      </c>
    </row>
    <row r="88" spans="1:35" x14ac:dyDescent="0.25">
      <c r="A88" s="4">
        <v>80</v>
      </c>
      <c r="B88" s="14" t="s">
        <v>8</v>
      </c>
      <c r="C88" s="17"/>
      <c r="D88" s="35" t="s">
        <v>123</v>
      </c>
      <c r="E88" s="28">
        <v>43535</v>
      </c>
      <c r="F88" s="28">
        <v>43535</v>
      </c>
      <c r="G88" s="33">
        <v>6703177</v>
      </c>
      <c r="H88" s="2">
        <f>VLOOKUP(D88,[1]Hoja2!$D$7:$H$123,5,FALSE)</f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f>VLOOKUP(D88,[1]Hoja2!$D$7:$K$122,8,FALSE)</f>
        <v>6703177</v>
      </c>
      <c r="O88" s="30">
        <v>3316479</v>
      </c>
      <c r="P88" s="35" t="s">
        <v>123</v>
      </c>
      <c r="Q88" s="16">
        <f>VLOOKUP(D88,[1]Hoja2!$D$7:$G$122,4,FALSE)</f>
        <v>6709577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f>VLOOKUP(D88,[1]Hoja2!$D$7:$I$122,6,FALSE)</f>
        <v>0</v>
      </c>
      <c r="Y88" s="2">
        <v>0</v>
      </c>
      <c r="Z88" s="2">
        <f>VLOOKUP(D88,[1]Hoja2!$D$7:$J$122,7,FALSE)</f>
        <v>0</v>
      </c>
      <c r="AA88" s="2">
        <v>0</v>
      </c>
      <c r="AB88" s="2">
        <f t="shared" si="1"/>
        <v>0</v>
      </c>
      <c r="AC88" s="2">
        <v>0</v>
      </c>
      <c r="AD88" s="2">
        <v>0</v>
      </c>
      <c r="AE88" s="2">
        <v>0</v>
      </c>
      <c r="AF88" s="2">
        <v>0</v>
      </c>
      <c r="AG88" s="15">
        <f>VLOOKUP(D88,[1]Hoja2!$D$7:$L$122,9,FALSE)</f>
        <v>0</v>
      </c>
      <c r="AH88" s="1" t="s">
        <v>43</v>
      </c>
      <c r="AI88" s="1" t="s">
        <v>43</v>
      </c>
    </row>
    <row r="89" spans="1:35" x14ac:dyDescent="0.25">
      <c r="A89" s="4">
        <v>81</v>
      </c>
      <c r="B89" s="14" t="s">
        <v>8</v>
      </c>
      <c r="C89" s="17"/>
      <c r="D89" s="35" t="s">
        <v>124</v>
      </c>
      <c r="E89" s="28">
        <v>43566</v>
      </c>
      <c r="F89" s="28">
        <v>43566</v>
      </c>
      <c r="G89" s="39">
        <v>2025800</v>
      </c>
      <c r="H89" s="2">
        <f>VLOOKUP(D89,[1]Hoja2!$D$7:$H$123,5,FALSE)</f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f>VLOOKUP(D89,[1]Hoja2!$D$7:$K$122,8,FALSE)</f>
        <v>2015000</v>
      </c>
      <c r="O89" s="30">
        <v>45900</v>
      </c>
      <c r="P89" s="35" t="s">
        <v>124</v>
      </c>
      <c r="Q89" s="16">
        <f>VLOOKUP(D89,[1]Hoja2!$D$7:$G$122,4,FALSE)</f>
        <v>2015000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f>VLOOKUP(D89,[1]Hoja2!$D$7:$I$122,6,FALSE)</f>
        <v>0</v>
      </c>
      <c r="Y89" s="2">
        <v>0</v>
      </c>
      <c r="Z89" s="2">
        <f>VLOOKUP(D89,[1]Hoja2!$D$7:$J$122,7,FALSE)</f>
        <v>0</v>
      </c>
      <c r="AA89" s="2">
        <v>0</v>
      </c>
      <c r="AB89" s="2">
        <f t="shared" si="1"/>
        <v>0</v>
      </c>
      <c r="AC89" s="2">
        <v>0</v>
      </c>
      <c r="AD89" s="2">
        <v>0</v>
      </c>
      <c r="AE89" s="2">
        <v>0</v>
      </c>
      <c r="AF89" s="2">
        <v>0</v>
      </c>
      <c r="AG89" s="15">
        <f>VLOOKUP(D89,[1]Hoja2!$D$7:$L$122,9,FALSE)</f>
        <v>0</v>
      </c>
      <c r="AH89" s="1" t="s">
        <v>43</v>
      </c>
      <c r="AI89" s="1" t="s">
        <v>43</v>
      </c>
    </row>
    <row r="90" spans="1:35" x14ac:dyDescent="0.25">
      <c r="A90" s="4">
        <v>82</v>
      </c>
      <c r="B90" s="14" t="s">
        <v>8</v>
      </c>
      <c r="C90" s="17"/>
      <c r="D90" s="35" t="s">
        <v>125</v>
      </c>
      <c r="E90" s="28">
        <v>43566</v>
      </c>
      <c r="F90" s="28">
        <v>43566</v>
      </c>
      <c r="G90" s="39">
        <v>3593124</v>
      </c>
      <c r="H90" s="2">
        <f>VLOOKUP(D90,[1]Hoja2!$D$7:$H$123,5,FALSE)</f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f>VLOOKUP(D90,[1]Hoja2!$D$7:$K$122,8,FALSE)</f>
        <v>3467354</v>
      </c>
      <c r="O90" s="30">
        <v>125772</v>
      </c>
      <c r="P90" s="35" t="s">
        <v>125</v>
      </c>
      <c r="Q90" s="16">
        <f>VLOOKUP(D90,[1]Hoja2!$D$7:$G$122,4,FALSE)</f>
        <v>3588894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f>VLOOKUP(D90,[1]Hoja2!$D$7:$I$122,6,FALSE)</f>
        <v>121540</v>
      </c>
      <c r="Y90" s="2">
        <v>0</v>
      </c>
      <c r="Z90" s="2">
        <f>VLOOKUP(D90,[1]Hoja2!$D$7:$J$122,7,FALSE)</f>
        <v>121540</v>
      </c>
      <c r="AA90" s="2">
        <v>0</v>
      </c>
      <c r="AB90" s="2">
        <f t="shared" si="1"/>
        <v>0</v>
      </c>
      <c r="AC90" s="2">
        <v>0</v>
      </c>
      <c r="AD90" s="2">
        <v>0</v>
      </c>
      <c r="AE90" s="2">
        <v>0</v>
      </c>
      <c r="AF90" s="2">
        <v>0</v>
      </c>
      <c r="AG90" s="15">
        <f>VLOOKUP(D90,[1]Hoja2!$D$7:$L$122,9,FALSE)</f>
        <v>0</v>
      </c>
      <c r="AH90" s="1" t="s">
        <v>43</v>
      </c>
      <c r="AI90" s="1" t="s">
        <v>43</v>
      </c>
    </row>
    <row r="91" spans="1:35" x14ac:dyDescent="0.25">
      <c r="A91" s="4">
        <v>83</v>
      </c>
      <c r="B91" s="14" t="s">
        <v>8</v>
      </c>
      <c r="C91" s="17"/>
      <c r="D91" s="35" t="s">
        <v>126</v>
      </c>
      <c r="E91" s="28">
        <v>43566</v>
      </c>
      <c r="F91" s="28">
        <v>43566</v>
      </c>
      <c r="G91" s="39">
        <v>11218613</v>
      </c>
      <c r="H91" s="2">
        <f>VLOOKUP(D91,[1]Hoja2!$D$7:$H$123,5,FALSE)</f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f>VLOOKUP(D91,[1]Hoja2!$D$7:$K$122,8,FALSE)</f>
        <v>10964537.5</v>
      </c>
      <c r="O91" s="30">
        <v>254099</v>
      </c>
      <c r="P91" s="35" t="s">
        <v>126</v>
      </c>
      <c r="Q91" s="16">
        <f>VLOOKUP(D91,[1]Hoja2!$D$7:$G$122,4,FALSE)</f>
        <v>11218613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f>VLOOKUP(D91,[1]Hoja2!$D$7:$I$122,6,FALSE)</f>
        <v>680172.5</v>
      </c>
      <c r="Y91" s="2">
        <v>0</v>
      </c>
      <c r="Z91" s="2">
        <f>VLOOKUP(D91,[1]Hoja2!$D$7:$J$122,7,FALSE)</f>
        <v>43152.5</v>
      </c>
      <c r="AA91" s="2">
        <v>0</v>
      </c>
      <c r="AB91" s="2">
        <f t="shared" si="1"/>
        <v>637020</v>
      </c>
      <c r="AC91" s="2">
        <v>637020</v>
      </c>
      <c r="AD91" s="2">
        <v>0</v>
      </c>
      <c r="AE91" s="2">
        <v>0</v>
      </c>
      <c r="AF91" s="2">
        <v>0</v>
      </c>
      <c r="AG91" s="15">
        <f>VLOOKUP(D91,[1]Hoja2!$D$7:$L$122,9,FALSE)</f>
        <v>0</v>
      </c>
      <c r="AH91" s="1" t="s">
        <v>43</v>
      </c>
      <c r="AI91" s="1" t="s">
        <v>43</v>
      </c>
    </row>
    <row r="92" spans="1:35" x14ac:dyDescent="0.25">
      <c r="A92" s="4">
        <v>84</v>
      </c>
      <c r="B92" s="14" t="s">
        <v>8</v>
      </c>
      <c r="C92" s="17"/>
      <c r="D92" s="35" t="s">
        <v>127</v>
      </c>
      <c r="E92" s="28">
        <v>43657</v>
      </c>
      <c r="F92" s="28">
        <v>43657</v>
      </c>
      <c r="G92" s="39">
        <v>2485370</v>
      </c>
      <c r="H92" s="2">
        <f>VLOOKUP(D92,[1]Hoja2!$D$7:$H$123,5,FALSE)</f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f>VLOOKUP(D92,[1]Hoja2!$D$7:$K$122,8,FALSE)</f>
        <v>2213382.5</v>
      </c>
      <c r="O92" s="30">
        <v>2281743</v>
      </c>
      <c r="P92" s="35" t="s">
        <v>127</v>
      </c>
      <c r="Q92" s="16">
        <f>VLOOKUP(D92,[1]Hoja2!$D$7:$G$122,4,FALSE)</f>
        <v>2485370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f>VLOOKUP(D92,[1]Hoja2!$D$7:$I$122,6,FALSE)</f>
        <v>474015</v>
      </c>
      <c r="Y92" s="2">
        <v>0</v>
      </c>
      <c r="Z92" s="2">
        <f>VLOOKUP(D92,[1]Hoja2!$D$7:$J$122,7,FALSE)</f>
        <v>271987.5</v>
      </c>
      <c r="AA92" s="2">
        <v>0</v>
      </c>
      <c r="AB92" s="2">
        <f t="shared" si="1"/>
        <v>202027.5</v>
      </c>
      <c r="AC92" s="2">
        <v>202027.5</v>
      </c>
      <c r="AD92" s="2">
        <v>0</v>
      </c>
      <c r="AE92" s="2">
        <v>0</v>
      </c>
      <c r="AF92" s="2">
        <v>0</v>
      </c>
      <c r="AG92" s="15">
        <f>VLOOKUP(D92,[1]Hoja2!$D$7:$L$122,9,FALSE)</f>
        <v>0</v>
      </c>
      <c r="AH92" s="1" t="s">
        <v>43</v>
      </c>
      <c r="AI92" s="1" t="s">
        <v>43</v>
      </c>
    </row>
    <row r="93" spans="1:35" x14ac:dyDescent="0.25">
      <c r="A93" s="4">
        <v>85</v>
      </c>
      <c r="B93" s="14" t="s">
        <v>8</v>
      </c>
      <c r="C93" s="17"/>
      <c r="D93" s="35" t="s">
        <v>128</v>
      </c>
      <c r="E93" s="28">
        <v>43657</v>
      </c>
      <c r="F93" s="28">
        <v>43657</v>
      </c>
      <c r="G93" s="39">
        <v>9188152</v>
      </c>
      <c r="H93" s="2">
        <f>VLOOKUP(D93,[1]Hoja2!$D$7:$H$123,5,FALSE)</f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f>VLOOKUP(D93,[1]Hoja2!$D$7:$K$122,8,FALSE)</f>
        <v>8662543</v>
      </c>
      <c r="O93" s="30">
        <v>8764670</v>
      </c>
      <c r="P93" s="35" t="s">
        <v>128</v>
      </c>
      <c r="Q93" s="16">
        <f>VLOOKUP(D93,[1]Hoja2!$D$7:$G$122,4,FALSE)</f>
        <v>9188152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f>VLOOKUP(D93,[1]Hoja2!$D$7:$I$122,6,FALSE)</f>
        <v>945639</v>
      </c>
      <c r="Y93" s="2">
        <v>0</v>
      </c>
      <c r="Z93" s="2">
        <f>VLOOKUP(D93,[1]Hoja2!$D$7:$J$122,7,FALSE)</f>
        <v>525609</v>
      </c>
      <c r="AA93" s="2">
        <v>0</v>
      </c>
      <c r="AB93" s="2">
        <f t="shared" si="1"/>
        <v>420030</v>
      </c>
      <c r="AC93" s="2">
        <v>420030</v>
      </c>
      <c r="AD93" s="2">
        <v>0</v>
      </c>
      <c r="AE93" s="2">
        <v>0</v>
      </c>
      <c r="AF93" s="2">
        <v>0</v>
      </c>
      <c r="AG93" s="15">
        <f>VLOOKUP(D93,[1]Hoja2!$D$7:$L$122,9,FALSE)</f>
        <v>0</v>
      </c>
      <c r="AH93" s="1" t="s">
        <v>43</v>
      </c>
      <c r="AI93" s="1" t="s">
        <v>43</v>
      </c>
    </row>
    <row r="94" spans="1:35" x14ac:dyDescent="0.25">
      <c r="A94" s="4">
        <v>86</v>
      </c>
      <c r="B94" s="14" t="s">
        <v>8</v>
      </c>
      <c r="C94" s="17"/>
      <c r="D94" s="35" t="s">
        <v>129</v>
      </c>
      <c r="E94" s="28">
        <v>43627</v>
      </c>
      <c r="F94" s="28">
        <v>43627</v>
      </c>
      <c r="G94" s="39">
        <v>2552176</v>
      </c>
      <c r="H94" s="2">
        <f>VLOOKUP(D94,[1]Hoja2!$D$7:$H$123,5,FALSE)</f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f>VLOOKUP(D94,[1]Hoja2!$D$7:$K$122,8,FALSE)</f>
        <v>2552176</v>
      </c>
      <c r="O94" s="30">
        <v>1276090</v>
      </c>
      <c r="P94" s="35" t="s">
        <v>129</v>
      </c>
      <c r="Q94" s="16">
        <f>VLOOKUP(D94,[1]Hoja2!$D$7:$G$122,4,FALSE)</f>
        <v>2552176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f>VLOOKUP(D94,[1]Hoja2!$D$7:$I$122,6,FALSE)</f>
        <v>0</v>
      </c>
      <c r="Y94" s="2">
        <v>0</v>
      </c>
      <c r="Z94" s="2">
        <f>VLOOKUP(D94,[1]Hoja2!$D$7:$J$122,7,FALSE)</f>
        <v>0</v>
      </c>
      <c r="AA94" s="2">
        <v>0</v>
      </c>
      <c r="AB94" s="2">
        <f t="shared" si="1"/>
        <v>0</v>
      </c>
      <c r="AC94" s="2">
        <v>0</v>
      </c>
      <c r="AD94" s="2">
        <v>0</v>
      </c>
      <c r="AE94" s="2">
        <v>0</v>
      </c>
      <c r="AF94" s="2">
        <v>0</v>
      </c>
      <c r="AG94" s="15">
        <f>VLOOKUP(D94,[1]Hoja2!$D$7:$L$122,9,FALSE)</f>
        <v>0</v>
      </c>
      <c r="AH94" s="1" t="s">
        <v>43</v>
      </c>
      <c r="AI94" s="1" t="s">
        <v>43</v>
      </c>
    </row>
    <row r="95" spans="1:35" x14ac:dyDescent="0.25">
      <c r="A95" s="4">
        <v>87</v>
      </c>
      <c r="B95" s="14" t="s">
        <v>8</v>
      </c>
      <c r="C95" s="17"/>
      <c r="D95" s="35" t="s">
        <v>130</v>
      </c>
      <c r="E95" s="28">
        <v>43627</v>
      </c>
      <c r="F95" s="28">
        <v>43627</v>
      </c>
      <c r="G95" s="39">
        <v>12311564</v>
      </c>
      <c r="H95" s="2">
        <f>VLOOKUP(D95,[1]Hoja2!$D$7:$H$123,5,FALSE)</f>
        <v>3200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f>VLOOKUP(D95,[1]Hoja2!$D$7:$K$122,8,FALSE)</f>
        <v>12212119.75</v>
      </c>
      <c r="O95" s="30">
        <v>6103667</v>
      </c>
      <c r="P95" s="35" t="s">
        <v>130</v>
      </c>
      <c r="Q95" s="16">
        <f>VLOOKUP(D95,[1]Hoja2!$D$7:$G$122,4,FALSE)</f>
        <v>12314764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f>VLOOKUP(D95,[1]Hoja2!$D$7:$I$122,6,FALSE)</f>
        <v>151569.25</v>
      </c>
      <c r="Y95" s="2">
        <v>0</v>
      </c>
      <c r="Z95" s="2">
        <f>VLOOKUP(D95,[1]Hoja2!$D$7:$J$122,7,FALSE)</f>
        <v>99444.25</v>
      </c>
      <c r="AA95" s="2">
        <v>0</v>
      </c>
      <c r="AB95" s="2">
        <f t="shared" si="1"/>
        <v>52125</v>
      </c>
      <c r="AC95" s="2">
        <v>52125</v>
      </c>
      <c r="AD95" s="2">
        <v>0</v>
      </c>
      <c r="AE95" s="2">
        <v>0</v>
      </c>
      <c r="AF95" s="2">
        <v>0</v>
      </c>
      <c r="AG95" s="15">
        <f>VLOOKUP(D95,[1]Hoja2!$D$7:$L$122,9,FALSE)</f>
        <v>0</v>
      </c>
      <c r="AH95" s="1" t="s">
        <v>43</v>
      </c>
      <c r="AI95" s="1" t="s">
        <v>43</v>
      </c>
    </row>
    <row r="96" spans="1:35" x14ac:dyDescent="0.25">
      <c r="A96" s="4">
        <v>88</v>
      </c>
      <c r="B96" s="14" t="s">
        <v>8</v>
      </c>
      <c r="C96" s="17"/>
      <c r="D96" s="35" t="s">
        <v>131</v>
      </c>
      <c r="E96" s="28">
        <v>43657</v>
      </c>
      <c r="F96" s="28">
        <v>43657</v>
      </c>
      <c r="G96" s="33">
        <v>3105882</v>
      </c>
      <c r="H96" s="2">
        <f>VLOOKUP(D96,[1]Hoja2!$D$7:$H$123,5,FALSE)</f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f>VLOOKUP(D96,[1]Hoja2!$D$7:$K$122,8,FALSE)</f>
        <v>2685432</v>
      </c>
      <c r="O96" s="30">
        <v>2847177</v>
      </c>
      <c r="P96" s="35" t="s">
        <v>131</v>
      </c>
      <c r="Q96" s="16">
        <f>VLOOKUP(D96,[1]Hoja2!$D$7:$G$122,4,FALSE)</f>
        <v>3118572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f>VLOOKUP(D96,[1]Hoja2!$D$7:$I$122,6,FALSE)</f>
        <v>691845</v>
      </c>
      <c r="Y96" s="2">
        <v>0</v>
      </c>
      <c r="Z96" s="2">
        <f>VLOOKUP(D96,[1]Hoja2!$D$7:$J$122,7,FALSE)</f>
        <v>433140</v>
      </c>
      <c r="AA96" s="2">
        <v>0</v>
      </c>
      <c r="AB96" s="2">
        <f t="shared" si="1"/>
        <v>258705</v>
      </c>
      <c r="AC96" s="2">
        <v>258705</v>
      </c>
      <c r="AD96" s="2">
        <v>0</v>
      </c>
      <c r="AE96" s="2">
        <v>0</v>
      </c>
      <c r="AF96" s="2">
        <v>0</v>
      </c>
      <c r="AG96" s="15">
        <f>VLOOKUP(D96,[1]Hoja2!$D$7:$L$122,9,FALSE)</f>
        <v>0</v>
      </c>
      <c r="AH96" s="1" t="s">
        <v>43</v>
      </c>
      <c r="AI96" s="1" t="s">
        <v>43</v>
      </c>
    </row>
    <row r="97" spans="1:35" x14ac:dyDescent="0.25">
      <c r="A97" s="4">
        <v>89</v>
      </c>
      <c r="B97" s="14" t="s">
        <v>8</v>
      </c>
      <c r="C97" s="17"/>
      <c r="D97" s="35" t="s">
        <v>132</v>
      </c>
      <c r="E97" s="28">
        <v>43657</v>
      </c>
      <c r="F97" s="28">
        <v>43657</v>
      </c>
      <c r="G97" s="39">
        <v>11165460</v>
      </c>
      <c r="H97" s="2">
        <f>VLOOKUP(D97,[1]Hoja2!$D$7:$H$123,5,FALSE)</f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f>VLOOKUP(D97,[1]Hoja2!$D$7:$K$122,8,FALSE)</f>
        <v>10129040.359999999</v>
      </c>
      <c r="O97" s="30">
        <v>10586402</v>
      </c>
      <c r="P97" s="35" t="s">
        <v>132</v>
      </c>
      <c r="Q97" s="16">
        <f>VLOOKUP(D97,[1]Hoja2!$D$7:$G$122,4,FALSE)</f>
        <v>11165460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f>VLOOKUP(D97,[1]Hoja2!$D$7:$I$122,6,FALSE)</f>
        <v>1615479.4</v>
      </c>
      <c r="Y97" s="2">
        <v>0</v>
      </c>
      <c r="Z97" s="2">
        <f>VLOOKUP(D97,[1]Hoja2!$D$7:$J$122,7,FALSE)</f>
        <v>1105117.24</v>
      </c>
      <c r="AA97" s="2">
        <v>0</v>
      </c>
      <c r="AB97" s="2">
        <f t="shared" si="1"/>
        <v>510362.15999999992</v>
      </c>
      <c r="AC97" s="2">
        <v>510362.15999999992</v>
      </c>
      <c r="AD97" s="2">
        <v>0</v>
      </c>
      <c r="AE97" s="2">
        <v>0</v>
      </c>
      <c r="AF97" s="2">
        <v>0</v>
      </c>
      <c r="AG97" s="15">
        <f>VLOOKUP(D97,[1]Hoja2!$D$7:$L$122,9,FALSE)</f>
        <v>0</v>
      </c>
      <c r="AH97" s="1" t="s">
        <v>43</v>
      </c>
      <c r="AI97" s="1" t="s">
        <v>43</v>
      </c>
    </row>
    <row r="98" spans="1:35" x14ac:dyDescent="0.25">
      <c r="A98" s="4">
        <v>90</v>
      </c>
      <c r="B98" s="14" t="s">
        <v>8</v>
      </c>
      <c r="C98" s="17"/>
      <c r="D98" s="35" t="s">
        <v>133</v>
      </c>
      <c r="E98" s="28">
        <v>43690</v>
      </c>
      <c r="F98" s="28">
        <v>43690</v>
      </c>
      <c r="G98" s="39">
        <v>4326727</v>
      </c>
      <c r="H98" s="2">
        <f>VLOOKUP(D98,[1]Hoja2!$D$7:$H$123,5,FALSE)</f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f>VLOOKUP(D98,[1]Hoja2!$D$7:$K$122,8,FALSE)</f>
        <v>4234847</v>
      </c>
      <c r="O98" s="30">
        <v>91887</v>
      </c>
      <c r="P98" s="35" t="s">
        <v>133</v>
      </c>
      <c r="Q98" s="16">
        <f>VLOOKUP(D98,[1]Hoja2!$D$7:$G$122,4,FALSE)</f>
        <v>4326727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f>VLOOKUP(D98,[1]Hoja2!$D$7:$I$122,6,FALSE)</f>
        <v>175400</v>
      </c>
      <c r="Y98" s="2">
        <v>0</v>
      </c>
      <c r="Z98" s="2">
        <f>VLOOKUP(D98,[1]Hoja2!$D$7:$J$122,7,FALSE)</f>
        <v>91880</v>
      </c>
      <c r="AA98" s="2">
        <v>0</v>
      </c>
      <c r="AB98" s="2">
        <f t="shared" si="1"/>
        <v>83520</v>
      </c>
      <c r="AC98" s="2">
        <v>83520</v>
      </c>
      <c r="AD98" s="2">
        <v>0</v>
      </c>
      <c r="AE98" s="2">
        <v>0</v>
      </c>
      <c r="AF98" s="2">
        <v>0</v>
      </c>
      <c r="AG98" s="15">
        <f>VLOOKUP(D98,[1]Hoja2!$D$7:$L$122,9,FALSE)</f>
        <v>0</v>
      </c>
      <c r="AH98" s="1" t="s">
        <v>43</v>
      </c>
      <c r="AI98" s="1" t="s">
        <v>43</v>
      </c>
    </row>
    <row r="99" spans="1:35" x14ac:dyDescent="0.25">
      <c r="A99" s="4">
        <v>91</v>
      </c>
      <c r="B99" s="14" t="s">
        <v>8</v>
      </c>
      <c r="C99" s="17"/>
      <c r="D99" s="35" t="s">
        <v>134</v>
      </c>
      <c r="E99" s="28">
        <v>43690</v>
      </c>
      <c r="F99" s="28">
        <v>43690</v>
      </c>
      <c r="G99" s="39">
        <v>9871438</v>
      </c>
      <c r="H99" s="2">
        <f>VLOOKUP(D99,[1]Hoja2!$D$7:$H$123,5,FALSE)</f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f>VLOOKUP(D99,[1]Hoja2!$D$7:$K$122,8,FALSE)</f>
        <v>8501450.75</v>
      </c>
      <c r="O99" s="30">
        <v>1370003</v>
      </c>
      <c r="P99" s="35" t="s">
        <v>134</v>
      </c>
      <c r="Q99" s="16">
        <f>VLOOKUP(D99,[1]Hoja2!$D$7:$G$122,4,FALSE)</f>
        <v>9871438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f>VLOOKUP(D99,[1]Hoja2!$D$7:$I$122,6,FALSE)</f>
        <v>3404516.25</v>
      </c>
      <c r="Y99" s="2">
        <v>0</v>
      </c>
      <c r="Z99" s="2">
        <f>VLOOKUP(D99,[1]Hoja2!$D$7:$J$122,7,FALSE)</f>
        <v>1527918.25</v>
      </c>
      <c r="AA99" s="2">
        <v>0</v>
      </c>
      <c r="AB99" s="2">
        <f t="shared" si="1"/>
        <v>1876598</v>
      </c>
      <c r="AC99" s="2">
        <v>1876598</v>
      </c>
      <c r="AD99" s="2">
        <v>0</v>
      </c>
      <c r="AE99" s="2">
        <v>0</v>
      </c>
      <c r="AF99" s="2">
        <v>0</v>
      </c>
      <c r="AG99" s="15">
        <f>VLOOKUP(D99,[1]Hoja2!$D$7:$L$122,9,FALSE)</f>
        <v>0</v>
      </c>
      <c r="AH99" s="1" t="s">
        <v>43</v>
      </c>
      <c r="AI99" s="1" t="s">
        <v>43</v>
      </c>
    </row>
    <row r="100" spans="1:35" x14ac:dyDescent="0.25">
      <c r="A100" s="4">
        <v>92</v>
      </c>
      <c r="B100" s="14" t="s">
        <v>8</v>
      </c>
      <c r="C100" s="18"/>
      <c r="D100" s="35" t="s">
        <v>135</v>
      </c>
      <c r="E100" s="28">
        <v>43719</v>
      </c>
      <c r="F100" s="28">
        <v>43719</v>
      </c>
      <c r="G100" s="39">
        <v>4249388</v>
      </c>
      <c r="H100" s="2">
        <f>VLOOKUP(D100,[1]Hoja2!$D$7:$H$123,5,FALSE)</f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f>VLOOKUP(D100,[1]Hoja2!$D$7:$K$122,8,FALSE)</f>
        <v>3971826.5</v>
      </c>
      <c r="O100" s="30">
        <v>2126696</v>
      </c>
      <c r="P100" s="35" t="s">
        <v>135</v>
      </c>
      <c r="Q100" s="16">
        <f>VLOOKUP(D100,[1]Hoja2!$D$7:$G$122,4,FALSE)</f>
        <v>4249388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f>VLOOKUP(D100,[1]Hoja2!$D$7:$I$122,6,FALSE)</f>
        <v>363235.5</v>
      </c>
      <c r="Y100" s="2">
        <v>0</v>
      </c>
      <c r="Z100" s="2">
        <f>VLOOKUP(D100,[1]Hoja2!$D$7:$J$122,7,FALSE)</f>
        <v>278095.5</v>
      </c>
      <c r="AA100" s="2">
        <v>0</v>
      </c>
      <c r="AB100" s="2">
        <f t="shared" si="1"/>
        <v>85140</v>
      </c>
      <c r="AC100" s="2">
        <v>85140</v>
      </c>
      <c r="AD100" s="2">
        <v>0</v>
      </c>
      <c r="AE100" s="2">
        <v>0</v>
      </c>
      <c r="AF100" s="2">
        <v>0</v>
      </c>
      <c r="AG100" s="15">
        <f>VLOOKUP(D100,[1]Hoja2!$D$7:$L$122,9,FALSE)</f>
        <v>0</v>
      </c>
      <c r="AH100" s="1" t="s">
        <v>43</v>
      </c>
      <c r="AI100" s="1" t="s">
        <v>43</v>
      </c>
    </row>
    <row r="101" spans="1:35" x14ac:dyDescent="0.25">
      <c r="A101" s="4">
        <v>93</v>
      </c>
      <c r="B101" s="14" t="s">
        <v>8</v>
      </c>
      <c r="C101" s="18"/>
      <c r="D101" s="35" t="s">
        <v>136</v>
      </c>
      <c r="E101" s="28">
        <v>43719</v>
      </c>
      <c r="F101" s="28">
        <v>43719</v>
      </c>
      <c r="G101" s="39">
        <v>20968704</v>
      </c>
      <c r="H101" s="2">
        <f>VLOOKUP(D101,[1]Hoja2!$D$7:$H$123,5,FALSE)</f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f>VLOOKUP(D101,[1]Hoja2!$D$7:$K$122,8,FALSE)</f>
        <v>17619839.199999999</v>
      </c>
      <c r="O101" s="30">
        <v>3348892</v>
      </c>
      <c r="P101" s="35" t="s">
        <v>136</v>
      </c>
      <c r="Q101" s="16">
        <f>VLOOKUP(D101,[1]Hoja2!$D$7:$G$122,4,FALSE)</f>
        <v>20968704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f>VLOOKUP(D101,[1]Hoja2!$D$7:$I$122,6,FALSE)</f>
        <v>5645732</v>
      </c>
      <c r="Y101" s="2">
        <v>0</v>
      </c>
      <c r="Z101" s="2">
        <f>VLOOKUP(D101,[1]Hoja2!$D$7:$J$122,7,FALSE)</f>
        <v>3638508.8</v>
      </c>
      <c r="AA101" s="2">
        <v>0</v>
      </c>
      <c r="AB101" s="2">
        <f t="shared" si="1"/>
        <v>2007223.2000000002</v>
      </c>
      <c r="AC101" s="2">
        <v>2007223.2000000002</v>
      </c>
      <c r="AD101" s="2">
        <v>0</v>
      </c>
      <c r="AE101" s="2">
        <v>0</v>
      </c>
      <c r="AF101" s="2">
        <v>0</v>
      </c>
      <c r="AG101" s="15">
        <f>VLOOKUP(D101,[1]Hoja2!$D$7:$L$122,9,FALSE)</f>
        <v>0</v>
      </c>
      <c r="AH101" s="1" t="s">
        <v>43</v>
      </c>
      <c r="AI101" s="1" t="s">
        <v>43</v>
      </c>
    </row>
    <row r="102" spans="1:35" x14ac:dyDescent="0.25">
      <c r="A102" s="4">
        <v>94</v>
      </c>
      <c r="B102" s="14" t="s">
        <v>8</v>
      </c>
      <c r="C102" s="18"/>
      <c r="D102" s="35" t="s">
        <v>137</v>
      </c>
      <c r="E102" s="28">
        <v>43748</v>
      </c>
      <c r="F102" s="28">
        <v>43748</v>
      </c>
      <c r="G102" s="39">
        <v>4519600</v>
      </c>
      <c r="H102" s="2">
        <f>VLOOKUP(D102,[1]Hoja2!$D$7:$H$123,5,FALSE)</f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f>VLOOKUP(D102,[1]Hoja2!$D$7:$K$122,8,FALSE)</f>
        <v>4417864</v>
      </c>
      <c r="O102" s="30">
        <v>101737</v>
      </c>
      <c r="P102" s="35" t="s">
        <v>137</v>
      </c>
      <c r="Q102" s="16">
        <f>VLOOKUP(D102,[1]Hoja2!$D$7:$G$122,4,FALSE)</f>
        <v>4519600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f>VLOOKUP(D102,[1]Hoja2!$D$7:$I$122,6,FALSE)</f>
        <v>104296</v>
      </c>
      <c r="Y102" s="2">
        <v>0</v>
      </c>
      <c r="Z102" s="2">
        <f>VLOOKUP(D102,[1]Hoja2!$D$7:$J$122,7,FALSE)</f>
        <v>104296</v>
      </c>
      <c r="AA102" s="2">
        <v>0</v>
      </c>
      <c r="AB102" s="2">
        <f t="shared" si="1"/>
        <v>0</v>
      </c>
      <c r="AC102" s="2">
        <v>0</v>
      </c>
      <c r="AD102" s="2">
        <v>0</v>
      </c>
      <c r="AE102" s="2">
        <v>0</v>
      </c>
      <c r="AF102" s="2">
        <v>0</v>
      </c>
      <c r="AG102" s="15">
        <f>VLOOKUP(D102,[1]Hoja2!$D$7:$L$122,9,FALSE)</f>
        <v>0</v>
      </c>
      <c r="AH102" s="1" t="s">
        <v>43</v>
      </c>
      <c r="AI102" s="1" t="s">
        <v>43</v>
      </c>
    </row>
    <row r="103" spans="1:35" x14ac:dyDescent="0.25">
      <c r="A103" s="4">
        <v>95</v>
      </c>
      <c r="B103" s="14" t="s">
        <v>8</v>
      </c>
      <c r="C103" s="18"/>
      <c r="D103" s="35" t="s">
        <v>138</v>
      </c>
      <c r="E103" s="28">
        <v>43748</v>
      </c>
      <c r="F103" s="28">
        <v>43748</v>
      </c>
      <c r="G103" s="39">
        <v>15719360</v>
      </c>
      <c r="H103" s="2">
        <f>VLOOKUP(D103,[1]Hoja2!$D$7:$H$123,5,FALSE)</f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f>VLOOKUP(D103,[1]Hoja2!$D$7:$K$122,8,FALSE)</f>
        <v>12202910.25</v>
      </c>
      <c r="O103" s="30">
        <v>3516471</v>
      </c>
      <c r="P103" s="35" t="s">
        <v>138</v>
      </c>
      <c r="Q103" s="16">
        <f>VLOOKUP(D103,[1]Hoja2!$D$7:$G$122,4,FALSE)</f>
        <v>15659808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f>VLOOKUP(D103,[1]Hoja2!$D$7:$I$122,6,FALSE)</f>
        <v>5605742.25</v>
      </c>
      <c r="Y103" s="2">
        <v>0</v>
      </c>
      <c r="Z103" s="2">
        <f>VLOOKUP(D103,[1]Hoja2!$D$7:$J$122,7,FALSE)</f>
        <v>3818473.25</v>
      </c>
      <c r="AA103" s="2">
        <v>0</v>
      </c>
      <c r="AB103" s="2">
        <f t="shared" si="1"/>
        <v>1787269</v>
      </c>
      <c r="AC103" s="2">
        <v>1787269</v>
      </c>
      <c r="AD103" s="2">
        <v>0</v>
      </c>
      <c r="AE103" s="2">
        <v>0</v>
      </c>
      <c r="AF103" s="2">
        <v>0</v>
      </c>
      <c r="AG103" s="15">
        <f>VLOOKUP(D103,[1]Hoja2!$D$7:$L$122,9,FALSE)</f>
        <v>0</v>
      </c>
      <c r="AH103" s="1" t="s">
        <v>43</v>
      </c>
      <c r="AI103" s="1" t="s">
        <v>43</v>
      </c>
    </row>
    <row r="104" spans="1:35" x14ac:dyDescent="0.25">
      <c r="A104" s="4">
        <v>96</v>
      </c>
      <c r="B104" s="14" t="s">
        <v>8</v>
      </c>
      <c r="C104" s="18"/>
      <c r="D104" s="35" t="s">
        <v>139</v>
      </c>
      <c r="E104" s="28">
        <v>43775</v>
      </c>
      <c r="F104" s="28">
        <v>43775</v>
      </c>
      <c r="G104" s="39">
        <v>3064684</v>
      </c>
      <c r="H104" s="2">
        <f>VLOOKUP(D104,[1]Hoja2!$D$7:$H$123,5,FALSE)</f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f>VLOOKUP(D104,[1]Hoja2!$D$7:$K$122,8,FALSE)</f>
        <v>2770361.5</v>
      </c>
      <c r="O104" s="30">
        <v>1530346</v>
      </c>
      <c r="P104" s="35" t="s">
        <v>139</v>
      </c>
      <c r="Q104" s="16">
        <f>VLOOKUP(D104,[1]Hoja2!$D$7:$G$122,4,FALSE)</f>
        <v>3064684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f>VLOOKUP(D104,[1]Hoja2!$D$7:$I$122,6,FALSE)</f>
        <v>294857</v>
      </c>
      <c r="Y104" s="2">
        <v>0</v>
      </c>
      <c r="Z104" s="2">
        <f>VLOOKUP(D104,[1]Hoja2!$D$7:$J$122,7,FALSE)</f>
        <v>294857</v>
      </c>
      <c r="AA104" s="2">
        <v>0</v>
      </c>
      <c r="AB104" s="2">
        <f t="shared" si="1"/>
        <v>0</v>
      </c>
      <c r="AC104" s="2">
        <v>0</v>
      </c>
      <c r="AD104" s="2">
        <v>0</v>
      </c>
      <c r="AE104" s="2">
        <v>0</v>
      </c>
      <c r="AF104" s="2">
        <v>0</v>
      </c>
      <c r="AG104" s="15">
        <f>VLOOKUP(D104,[1]Hoja2!$D$7:$L$122,9,FALSE)</f>
        <v>0</v>
      </c>
      <c r="AH104" s="1" t="s">
        <v>43</v>
      </c>
      <c r="AI104" s="1" t="s">
        <v>43</v>
      </c>
    </row>
    <row r="105" spans="1:35" x14ac:dyDescent="0.25">
      <c r="A105" s="4">
        <v>97</v>
      </c>
      <c r="B105" s="14" t="s">
        <v>8</v>
      </c>
      <c r="C105" s="18"/>
      <c r="D105" s="35" t="s">
        <v>140</v>
      </c>
      <c r="E105" s="28">
        <v>43775</v>
      </c>
      <c r="F105" s="28">
        <v>43775</v>
      </c>
      <c r="G105" s="39">
        <v>24072500</v>
      </c>
      <c r="H105" s="2">
        <f>VLOOKUP(D105,[1]Hoja2!$D$7:$H$123,5,FALSE)</f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f>VLOOKUP(D105,[1]Hoja2!$D$7:$K$122,8,FALSE)</f>
        <v>19761287.369999997</v>
      </c>
      <c r="O105" s="30">
        <v>12036268</v>
      </c>
      <c r="P105" s="35" t="s">
        <v>140</v>
      </c>
      <c r="Q105" s="16">
        <f>VLOOKUP(D105,[1]Hoja2!$D$7:$G$122,4,FALSE)</f>
        <v>24072500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f>VLOOKUP(D105,[1]Hoja2!$D$7:$I$122,6,FALSE)</f>
        <v>7164142</v>
      </c>
      <c r="Y105" s="2">
        <v>0</v>
      </c>
      <c r="Z105" s="2">
        <f>VLOOKUP(D105,[1]Hoja2!$D$7:$J$122,7,FALSE)</f>
        <v>4656692.53</v>
      </c>
      <c r="AA105" s="2">
        <v>0</v>
      </c>
      <c r="AB105" s="2">
        <f t="shared" si="1"/>
        <v>2507449.4699999997</v>
      </c>
      <c r="AC105" s="2">
        <v>2507449.4699999997</v>
      </c>
      <c r="AD105" s="2">
        <v>0</v>
      </c>
      <c r="AE105" s="2">
        <v>0</v>
      </c>
      <c r="AF105" s="2">
        <v>0</v>
      </c>
      <c r="AG105" s="15">
        <f>VLOOKUP(D105,[1]Hoja2!$D$7:$L$122,9,FALSE)</f>
        <v>0</v>
      </c>
      <c r="AH105" s="1" t="s">
        <v>43</v>
      </c>
      <c r="AI105" s="1" t="s">
        <v>43</v>
      </c>
    </row>
    <row r="106" spans="1:35" x14ac:dyDescent="0.25">
      <c r="A106" s="4">
        <v>98</v>
      </c>
      <c r="B106" s="14" t="s">
        <v>8</v>
      </c>
      <c r="C106" s="17"/>
      <c r="D106" s="35" t="s">
        <v>141</v>
      </c>
      <c r="E106" s="28">
        <v>43804</v>
      </c>
      <c r="F106" s="28">
        <v>43804</v>
      </c>
      <c r="G106" s="39">
        <v>14762831</v>
      </c>
      <c r="H106" s="2">
        <f>VLOOKUP(D106,[1]Hoja2!$D$7:$H$123,5,FALSE)</f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f>VLOOKUP(D106,[1]Hoja2!$D$7:$K$122,8,FALSE)</f>
        <v>13137871.5</v>
      </c>
      <c r="O106" s="30">
        <v>7381427</v>
      </c>
      <c r="P106" s="35" t="s">
        <v>141</v>
      </c>
      <c r="Q106" s="16">
        <f>VLOOKUP(D106,[1]Hoja2!$D$7:$G$122,4,FALSE)</f>
        <v>14762831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f>VLOOKUP(D106,[1]Hoja2!$D$7:$I$122,6,FALSE)</f>
        <v>2025730</v>
      </c>
      <c r="Y106" s="2">
        <v>0</v>
      </c>
      <c r="Z106" s="2">
        <f>VLOOKUP(D106,[1]Hoja2!$D$7:$J$122,7,FALSE)</f>
        <v>1192154.5</v>
      </c>
      <c r="AA106" s="2">
        <v>0</v>
      </c>
      <c r="AB106" s="2">
        <f t="shared" si="1"/>
        <v>833575.5</v>
      </c>
      <c r="AC106" s="2">
        <v>833575.5</v>
      </c>
      <c r="AD106" s="2">
        <v>0</v>
      </c>
      <c r="AE106" s="2">
        <v>0</v>
      </c>
      <c r="AF106" s="2">
        <v>0</v>
      </c>
      <c r="AG106" s="15">
        <f>VLOOKUP(D106,[1]Hoja2!$D$7:$L$122,9,FALSE)</f>
        <v>66338</v>
      </c>
      <c r="AH106" s="1" t="s">
        <v>43</v>
      </c>
      <c r="AI106" s="1" t="s">
        <v>43</v>
      </c>
    </row>
    <row r="107" spans="1:35" x14ac:dyDescent="0.25">
      <c r="A107" s="4">
        <v>99</v>
      </c>
      <c r="B107" s="14" t="s">
        <v>8</v>
      </c>
      <c r="C107" s="17"/>
      <c r="D107" s="35" t="s">
        <v>142</v>
      </c>
      <c r="E107" s="28">
        <v>43804</v>
      </c>
      <c r="F107" s="28">
        <v>43804</v>
      </c>
      <c r="G107" s="33">
        <v>8656693</v>
      </c>
      <c r="H107" s="2">
        <f>VLOOKUP(D107,[1]Hoja2!$D$7:$H$123,5,FALSE)</f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f>VLOOKUP(D107,[1]Hoja2!$D$7:$K$122,8,FALSE)</f>
        <v>7716102.5</v>
      </c>
      <c r="O107" s="30">
        <v>4328348</v>
      </c>
      <c r="P107" s="35" t="s">
        <v>142</v>
      </c>
      <c r="Q107" s="16">
        <f>VLOOKUP(D107,[1]Hoja2!$D$7:$G$122,4,FALSE)</f>
        <v>8656693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f>VLOOKUP(D107,[1]Hoja2!$D$7:$I$122,6,FALSE)</f>
        <v>944027</v>
      </c>
      <c r="Y107" s="2">
        <v>0</v>
      </c>
      <c r="Z107" s="2">
        <f>VLOOKUP(D107,[1]Hoja2!$D$7:$J$122,7,FALSE)</f>
        <v>908477</v>
      </c>
      <c r="AA107" s="2">
        <v>0</v>
      </c>
      <c r="AB107" s="2">
        <f t="shared" si="1"/>
        <v>35550</v>
      </c>
      <c r="AC107" s="2">
        <v>35550</v>
      </c>
      <c r="AD107" s="2">
        <v>0</v>
      </c>
      <c r="AE107" s="2">
        <v>0</v>
      </c>
      <c r="AF107" s="2">
        <v>0</v>
      </c>
      <c r="AG107" s="15">
        <f>VLOOKUP(D107,[1]Hoja2!$D$7:$L$122,9,FALSE)</f>
        <v>16807.5</v>
      </c>
      <c r="AH107" s="1" t="s">
        <v>43</v>
      </c>
      <c r="AI107" s="1" t="s">
        <v>43</v>
      </c>
    </row>
    <row r="108" spans="1:35" x14ac:dyDescent="0.25">
      <c r="A108" s="4">
        <v>100</v>
      </c>
      <c r="B108" s="14" t="s">
        <v>8</v>
      </c>
      <c r="C108" s="17"/>
      <c r="D108" s="35" t="s">
        <v>143</v>
      </c>
      <c r="E108" s="28">
        <v>43857</v>
      </c>
      <c r="F108" s="28">
        <v>43857</v>
      </c>
      <c r="G108" s="33">
        <v>4567124</v>
      </c>
      <c r="H108" s="2">
        <f>VLOOKUP(D108,[1]Hoja2!$D$7:$H$123,5,FALSE)</f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f>VLOOKUP(D108,[1]Hoja2!$D$7:$K$122,8,FALSE)</f>
        <v>3941150</v>
      </c>
      <c r="O108" s="30">
        <v>2283564</v>
      </c>
      <c r="P108" s="35" t="s">
        <v>143</v>
      </c>
      <c r="Q108" s="16">
        <f>VLOOKUP(D108,[1]Hoja2!$D$7:$G$122,4,FALSE)</f>
        <v>4567124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f>VLOOKUP(D108,[1]Hoja2!$D$7:$I$122,6,FALSE)</f>
        <v>639884.5</v>
      </c>
      <c r="Y108" s="2">
        <v>0</v>
      </c>
      <c r="Z108" s="2">
        <f>VLOOKUP(D108,[1]Hoja2!$D$7:$J$122,7,FALSE)</f>
        <v>639884.5</v>
      </c>
      <c r="AA108" s="2">
        <v>0</v>
      </c>
      <c r="AB108" s="2">
        <f t="shared" si="1"/>
        <v>0</v>
      </c>
      <c r="AC108" s="2">
        <v>0</v>
      </c>
      <c r="AD108" s="2">
        <v>0</v>
      </c>
      <c r="AE108" s="2">
        <v>0</v>
      </c>
      <c r="AF108" s="2">
        <v>0</v>
      </c>
      <c r="AG108" s="15">
        <f>VLOOKUP(D108,[1]Hoja2!$D$7:$L$122,9,FALSE)</f>
        <v>0</v>
      </c>
      <c r="AH108" s="1" t="s">
        <v>43</v>
      </c>
      <c r="AI108" s="1" t="s">
        <v>43</v>
      </c>
    </row>
    <row r="109" spans="1:35" x14ac:dyDescent="0.25">
      <c r="A109" s="4">
        <v>101</v>
      </c>
      <c r="B109" s="14" t="s">
        <v>8</v>
      </c>
      <c r="C109" s="17"/>
      <c r="D109" s="35" t="s">
        <v>144</v>
      </c>
      <c r="E109" s="28">
        <v>43857</v>
      </c>
      <c r="F109" s="28">
        <v>43857</v>
      </c>
      <c r="G109" s="39">
        <v>8963117</v>
      </c>
      <c r="H109" s="2">
        <f>VLOOKUP(D109,[1]Hoja2!$D$7:$H$123,5,FALSE)</f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f>VLOOKUP(D109,[1]Hoja2!$D$7:$K$122,8,FALSE)</f>
        <v>6660058.8999999994</v>
      </c>
      <c r="O109" s="30">
        <v>4481573</v>
      </c>
      <c r="P109" s="35" t="s">
        <v>144</v>
      </c>
      <c r="Q109" s="16">
        <f>VLOOKUP(D109,[1]Hoja2!$D$7:$G$122,4,FALSE)</f>
        <v>8963117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f>VLOOKUP(D109,[1]Hoja2!$D$7:$I$122,6,FALSE)</f>
        <v>3778459</v>
      </c>
      <c r="Y109" s="2">
        <v>0</v>
      </c>
      <c r="Z109" s="2">
        <f>VLOOKUP(D109,[1]Hoja2!$D$7:$J$122,7,FALSE)</f>
        <v>2680683.7999999998</v>
      </c>
      <c r="AA109" s="2">
        <v>0</v>
      </c>
      <c r="AB109" s="2">
        <f t="shared" si="1"/>
        <v>1097775.2000000002</v>
      </c>
      <c r="AC109" s="2">
        <v>1097775.2000000002</v>
      </c>
      <c r="AD109" s="2">
        <v>0</v>
      </c>
      <c r="AE109" s="2">
        <v>0</v>
      </c>
      <c r="AF109" s="2">
        <v>0</v>
      </c>
      <c r="AG109" s="15">
        <f>VLOOKUP(D109,[1]Hoja2!$D$7:$L$122,9,FALSE)</f>
        <v>0</v>
      </c>
      <c r="AH109" s="1" t="s">
        <v>43</v>
      </c>
      <c r="AI109" s="1" t="s">
        <v>43</v>
      </c>
    </row>
    <row r="110" spans="1:35" x14ac:dyDescent="0.25">
      <c r="A110" s="4">
        <v>102</v>
      </c>
      <c r="B110" s="14" t="s">
        <v>8</v>
      </c>
      <c r="C110" s="17"/>
      <c r="D110" s="35" t="s">
        <v>145</v>
      </c>
      <c r="E110" s="28">
        <v>43899</v>
      </c>
      <c r="F110" s="28">
        <v>43899</v>
      </c>
      <c r="G110" s="39">
        <v>6712875</v>
      </c>
      <c r="H110" s="2">
        <f>VLOOKUP(D110,[1]Hoja2!$D$7:$H$123,5,FALSE)</f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f>VLOOKUP(D110,[1]Hoja2!$D$7:$K$122,8,FALSE)</f>
        <v>5994842</v>
      </c>
      <c r="O110" s="30">
        <v>6712875</v>
      </c>
      <c r="P110" s="35" t="s">
        <v>145</v>
      </c>
      <c r="Q110" s="16">
        <f>VLOOKUP(D110,[1]Hoja2!$D$7:$G$122,4,FALSE)</f>
        <v>6712875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f>VLOOKUP(D110,[1]Hoja2!$D$7:$I$122,6,FALSE)</f>
        <v>718033</v>
      </c>
      <c r="Y110" s="2">
        <v>0</v>
      </c>
      <c r="Z110" s="2">
        <f>VLOOKUP(D110,[1]Hoja2!$D$7:$J$122,7,FALSE)</f>
        <v>718033</v>
      </c>
      <c r="AA110" s="2">
        <v>0</v>
      </c>
      <c r="AB110" s="2">
        <f t="shared" si="1"/>
        <v>0</v>
      </c>
      <c r="AC110" s="2">
        <v>0</v>
      </c>
      <c r="AD110" s="2">
        <v>0</v>
      </c>
      <c r="AE110" s="2">
        <v>0</v>
      </c>
      <c r="AF110" s="2">
        <v>0</v>
      </c>
      <c r="AG110" s="15">
        <f>VLOOKUP(D110,[1]Hoja2!$D$7:$L$122,9,FALSE)</f>
        <v>8811</v>
      </c>
      <c r="AH110" s="1" t="s">
        <v>43</v>
      </c>
      <c r="AI110" s="1" t="s">
        <v>43</v>
      </c>
    </row>
    <row r="111" spans="1:35" x14ac:dyDescent="0.25">
      <c r="A111" s="4">
        <v>103</v>
      </c>
      <c r="B111" s="14" t="s">
        <v>8</v>
      </c>
      <c r="C111" s="17"/>
      <c r="D111" s="35" t="s">
        <v>146</v>
      </c>
      <c r="E111" s="28">
        <v>43899</v>
      </c>
      <c r="F111" s="28">
        <v>43899</v>
      </c>
      <c r="G111" s="39">
        <v>8261769</v>
      </c>
      <c r="H111" s="2">
        <f>VLOOKUP(D111,[1]Hoja2!$D$7:$H$123,5,FALSE)</f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f>VLOOKUP(D111,[1]Hoja2!$D$7:$K$122,8,FALSE)</f>
        <v>5433969</v>
      </c>
      <c r="O111" s="30">
        <v>8261769</v>
      </c>
      <c r="P111" s="35" t="s">
        <v>146</v>
      </c>
      <c r="Q111" s="16">
        <f>VLOOKUP(D111,[1]Hoja2!$D$7:$G$122,4,FALSE)</f>
        <v>8261769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f>VLOOKUP(D111,[1]Hoja2!$D$7:$I$122,6,FALSE)</f>
        <v>2827801</v>
      </c>
      <c r="Y111" s="2">
        <v>0</v>
      </c>
      <c r="Z111" s="2">
        <f>VLOOKUP(D111,[1]Hoja2!$D$7:$J$122,7,FALSE)</f>
        <v>1309409.4500000002</v>
      </c>
      <c r="AA111" s="2">
        <v>0</v>
      </c>
      <c r="AB111" s="2">
        <f t="shared" si="1"/>
        <v>1518391.5499999998</v>
      </c>
      <c r="AC111" s="2">
        <v>1518391.5499999998</v>
      </c>
      <c r="AD111" s="2">
        <v>0</v>
      </c>
      <c r="AE111" s="2">
        <v>0</v>
      </c>
      <c r="AF111" s="2">
        <v>0</v>
      </c>
      <c r="AG111" s="15">
        <f>VLOOKUP(D111,[1]Hoja2!$D$7:$L$122,9,FALSE)</f>
        <v>436919.5</v>
      </c>
      <c r="AH111" s="1" t="s">
        <v>43</v>
      </c>
      <c r="AI111" s="1" t="s">
        <v>43</v>
      </c>
    </row>
    <row r="112" spans="1:35" x14ac:dyDescent="0.25">
      <c r="A112" s="4">
        <v>104</v>
      </c>
      <c r="B112" s="14" t="s">
        <v>8</v>
      </c>
      <c r="C112" s="17"/>
      <c r="D112" s="35" t="s">
        <v>147</v>
      </c>
      <c r="E112" s="28">
        <v>43867</v>
      </c>
      <c r="F112" s="28">
        <v>43867</v>
      </c>
      <c r="G112" s="33">
        <v>9730869</v>
      </c>
      <c r="H112" s="2">
        <f>VLOOKUP(D112,[1]Hoja2!$D$7:$H$123,5,FALSE)</f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f>VLOOKUP(D112,[1]Hoja2!$D$7:$K$122,8,FALSE)</f>
        <v>7774111.6499999994</v>
      </c>
      <c r="O112" s="30">
        <v>4865445</v>
      </c>
      <c r="P112" s="35" t="s">
        <v>147</v>
      </c>
      <c r="Q112" s="16">
        <f>VLOOKUP(D112,[1]Hoja2!$D$7:$G$122,4,FALSE)</f>
        <v>9730869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f>VLOOKUP(D112,[1]Hoja2!$D$7:$I$122,6,FALSE)</f>
        <v>3193489.75</v>
      </c>
      <c r="Y112" s="2">
        <v>0</v>
      </c>
      <c r="Z112" s="2">
        <f>VLOOKUP(D112,[1]Hoja2!$D$7:$J$122,7,FALSE)</f>
        <v>2183269.35</v>
      </c>
      <c r="AA112" s="2">
        <v>0</v>
      </c>
      <c r="AB112" s="2">
        <f t="shared" si="1"/>
        <v>1010220.3999999999</v>
      </c>
      <c r="AC112" s="2">
        <v>1010220.3999999999</v>
      </c>
      <c r="AD112" s="2">
        <v>0</v>
      </c>
      <c r="AE112" s="2">
        <v>0</v>
      </c>
      <c r="AF112" s="2">
        <v>0</v>
      </c>
      <c r="AG112" s="15">
        <f>VLOOKUP(D112,[1]Hoja2!$D$7:$L$122,9,FALSE)</f>
        <v>0</v>
      </c>
      <c r="AH112" s="1" t="s">
        <v>43</v>
      </c>
      <c r="AI112" s="1" t="s">
        <v>43</v>
      </c>
    </row>
    <row r="113" spans="1:35" x14ac:dyDescent="0.25">
      <c r="A113" s="4">
        <v>105</v>
      </c>
      <c r="B113" s="14" t="s">
        <v>8</v>
      </c>
      <c r="C113" s="17"/>
      <c r="D113" s="35" t="s">
        <v>148</v>
      </c>
      <c r="E113" s="28">
        <v>43867</v>
      </c>
      <c r="F113" s="28">
        <v>43867</v>
      </c>
      <c r="G113" s="39">
        <v>6658411</v>
      </c>
      <c r="H113" s="2">
        <f>VLOOKUP(D113,[1]Hoja2!$D$7:$H$123,5,FALSE)</f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f>VLOOKUP(D113,[1]Hoja2!$D$7:$K$122,8,FALSE)</f>
        <v>6014174.5</v>
      </c>
      <c r="O113" s="30">
        <v>3329206</v>
      </c>
      <c r="P113" s="35" t="s">
        <v>148</v>
      </c>
      <c r="Q113" s="16">
        <f>VLOOKUP(D113,[1]Hoja2!$D$7:$G$122,4,FALSE)</f>
        <v>6658411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f>VLOOKUP(D113,[1]Hoja2!$D$7:$I$122,6,FALSE)</f>
        <v>649392</v>
      </c>
      <c r="Y113" s="2">
        <v>0</v>
      </c>
      <c r="Z113" s="2">
        <f>VLOOKUP(D113,[1]Hoja2!$D$7:$J$122,7,FALSE)</f>
        <v>649392</v>
      </c>
      <c r="AA113" s="2">
        <v>0</v>
      </c>
      <c r="AB113" s="2">
        <f t="shared" si="1"/>
        <v>0</v>
      </c>
      <c r="AC113" s="2">
        <v>0</v>
      </c>
      <c r="AD113" s="2">
        <v>0</v>
      </c>
      <c r="AE113" s="2">
        <v>0</v>
      </c>
      <c r="AF113" s="2">
        <v>0</v>
      </c>
      <c r="AG113" s="15">
        <f>VLOOKUP(D113,[1]Hoja2!$D$7:$L$122,9,FALSE)</f>
        <v>0</v>
      </c>
      <c r="AH113" s="1" t="s">
        <v>43</v>
      </c>
      <c r="AI113" s="1" t="s">
        <v>43</v>
      </c>
    </row>
    <row r="114" spans="1:35" x14ac:dyDescent="0.25">
      <c r="A114" s="4">
        <v>106</v>
      </c>
      <c r="B114" s="14" t="s">
        <v>8</v>
      </c>
      <c r="C114" s="17"/>
      <c r="D114" s="35" t="s">
        <v>145</v>
      </c>
      <c r="E114" s="28">
        <v>43899</v>
      </c>
      <c r="F114" s="28">
        <v>43899</v>
      </c>
      <c r="G114" s="33">
        <v>6712875</v>
      </c>
      <c r="H114" s="2">
        <f>VLOOKUP(D114,[1]Hoja2!$D$7:$H$123,5,FALSE)</f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f>VLOOKUP(D114,[1]Hoja2!$D$7:$K$122,8,FALSE)</f>
        <v>5994842</v>
      </c>
      <c r="O114" s="30">
        <v>6712875</v>
      </c>
      <c r="P114" s="35" t="s">
        <v>145</v>
      </c>
      <c r="Q114" s="16">
        <f>VLOOKUP(D114,[1]Hoja2!$D$7:$G$122,4,FALSE)</f>
        <v>6712875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f>VLOOKUP(D114,[1]Hoja2!$D$7:$I$122,6,FALSE)</f>
        <v>718033</v>
      </c>
      <c r="Y114" s="2">
        <v>0</v>
      </c>
      <c r="Z114" s="2">
        <f>VLOOKUP(D114,[1]Hoja2!$D$7:$J$122,7,FALSE)</f>
        <v>718033</v>
      </c>
      <c r="AA114" s="2">
        <v>0</v>
      </c>
      <c r="AB114" s="2">
        <f t="shared" si="1"/>
        <v>0</v>
      </c>
      <c r="AC114" s="2">
        <v>0</v>
      </c>
      <c r="AD114" s="2">
        <v>0</v>
      </c>
      <c r="AE114" s="2">
        <v>0</v>
      </c>
      <c r="AF114" s="2">
        <v>0</v>
      </c>
      <c r="AG114" s="15">
        <f>VLOOKUP(D114,[1]Hoja2!$D$7:$L$122,9,FALSE)</f>
        <v>8811</v>
      </c>
      <c r="AH114" s="1" t="s">
        <v>43</v>
      </c>
      <c r="AI114" s="1" t="s">
        <v>43</v>
      </c>
    </row>
    <row r="115" spans="1:35" x14ac:dyDescent="0.25">
      <c r="A115" s="4">
        <v>107</v>
      </c>
      <c r="B115" s="14" t="s">
        <v>8</v>
      </c>
      <c r="C115" s="17"/>
      <c r="D115" s="35" t="s">
        <v>146</v>
      </c>
      <c r="E115" s="28">
        <v>43899</v>
      </c>
      <c r="F115" s="28">
        <v>43899</v>
      </c>
      <c r="G115" s="39">
        <v>8261769</v>
      </c>
      <c r="H115" s="2">
        <f>VLOOKUP(D115,[1]Hoja2!$D$7:$H$123,5,FALSE)</f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f>VLOOKUP(D115,[1]Hoja2!$D$7:$K$122,8,FALSE)</f>
        <v>5433969</v>
      </c>
      <c r="O115" s="30">
        <v>8261769</v>
      </c>
      <c r="P115" s="35" t="s">
        <v>146</v>
      </c>
      <c r="Q115" s="16">
        <f>VLOOKUP(D115,[1]Hoja2!$D$7:$G$122,4,FALSE)</f>
        <v>8261769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f>VLOOKUP(D115,[1]Hoja2!$D$7:$I$122,6,FALSE)</f>
        <v>2827801</v>
      </c>
      <c r="Y115" s="2">
        <v>0</v>
      </c>
      <c r="Z115" s="2">
        <f>VLOOKUP(D115,[1]Hoja2!$D$7:$J$122,7,FALSE)</f>
        <v>1309409.4500000002</v>
      </c>
      <c r="AA115" s="2">
        <v>0</v>
      </c>
      <c r="AB115" s="2">
        <f t="shared" si="1"/>
        <v>1518391.5499999998</v>
      </c>
      <c r="AC115" s="2">
        <v>1518391.5499999998</v>
      </c>
      <c r="AD115" s="2">
        <v>0</v>
      </c>
      <c r="AE115" s="2">
        <v>0</v>
      </c>
      <c r="AF115" s="2">
        <v>0</v>
      </c>
      <c r="AG115" s="15">
        <f>VLOOKUP(D115,[1]Hoja2!$D$7:$L$122,9,FALSE)</f>
        <v>436919.5</v>
      </c>
      <c r="AH115" s="1" t="s">
        <v>43</v>
      </c>
      <c r="AI115" s="1" t="s">
        <v>43</v>
      </c>
    </row>
    <row r="116" spans="1:35" x14ac:dyDescent="0.25">
      <c r="A116" s="4">
        <v>108</v>
      </c>
      <c r="B116" s="14" t="s">
        <v>8</v>
      </c>
      <c r="C116" s="17"/>
      <c r="D116" s="35" t="s">
        <v>149</v>
      </c>
      <c r="E116" s="28"/>
      <c r="F116" s="28"/>
      <c r="G116" s="39">
        <v>3773129</v>
      </c>
      <c r="H116" s="2">
        <f>VLOOKUP(D116,[1]Hoja2!$D$7:$H$123,5,FALSE)</f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f>VLOOKUP(D116,[1]Hoja2!$D$7:$K$122,8,FALSE)</f>
        <v>5068213.5</v>
      </c>
      <c r="O116" s="30">
        <v>3773129</v>
      </c>
      <c r="P116" s="35" t="s">
        <v>149</v>
      </c>
      <c r="Q116" s="16">
        <f>VLOOKUP(D116,[1]Hoja2!$D$7:$G$122,4,FALSE)</f>
        <v>3773129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f>VLOOKUP(D116,[1]Hoja2!$D$7:$I$122,6,FALSE)</f>
        <v>295740</v>
      </c>
      <c r="Y116" s="2">
        <v>0</v>
      </c>
      <c r="Z116" s="2">
        <f>VLOOKUP(D116,[1]Hoja2!$D$7:$J$122,7,FALSE)</f>
        <v>295740</v>
      </c>
      <c r="AA116" s="2">
        <v>0</v>
      </c>
      <c r="AB116" s="2">
        <f t="shared" si="1"/>
        <v>0</v>
      </c>
      <c r="AC116" s="2">
        <v>0</v>
      </c>
      <c r="AD116" s="2">
        <v>0</v>
      </c>
      <c r="AE116" s="2">
        <v>0</v>
      </c>
      <c r="AF116" s="2">
        <v>0</v>
      </c>
      <c r="AG116" s="15">
        <f>VLOOKUP(D116,[1]Hoja2!$D$7:$L$122,9,FALSE)</f>
        <v>-100</v>
      </c>
      <c r="AH116" s="1" t="s">
        <v>43</v>
      </c>
      <c r="AI116" s="1" t="s">
        <v>43</v>
      </c>
    </row>
    <row r="117" spans="1:35" x14ac:dyDescent="0.25">
      <c r="A117" s="4">
        <v>109</v>
      </c>
      <c r="B117" s="14" t="s">
        <v>8</v>
      </c>
      <c r="C117" s="17"/>
      <c r="D117" s="35" t="s">
        <v>150</v>
      </c>
      <c r="E117" s="28"/>
      <c r="F117" s="28"/>
      <c r="G117" s="33">
        <v>10155765</v>
      </c>
      <c r="H117" s="2">
        <f>VLOOKUP(D117,[1]Hoja2!$D$7:$H$123,5,FALSE)</f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f>VLOOKUP(D117,[1]Hoja2!$D$7:$K$122,8,FALSE)</f>
        <v>13583105.5</v>
      </c>
      <c r="O117" s="30">
        <v>10155765</v>
      </c>
      <c r="P117" s="35" t="s">
        <v>150</v>
      </c>
      <c r="Q117" s="16">
        <f>VLOOKUP(D117,[1]Hoja2!$D$7:$G$122,4,FALSE)</f>
        <v>10155765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f>VLOOKUP(D117,[1]Hoja2!$D$7:$I$122,6,FALSE)</f>
        <v>717931</v>
      </c>
      <c r="Y117" s="2">
        <v>0</v>
      </c>
      <c r="Z117" s="2">
        <f>VLOOKUP(D117,[1]Hoja2!$D$7:$J$122,7,FALSE)</f>
        <v>0</v>
      </c>
      <c r="AA117" s="2">
        <v>0</v>
      </c>
      <c r="AB117" s="2">
        <f t="shared" si="1"/>
        <v>717931</v>
      </c>
      <c r="AC117" s="2">
        <v>717931</v>
      </c>
      <c r="AD117" s="2">
        <v>0</v>
      </c>
      <c r="AE117" s="2">
        <v>0</v>
      </c>
      <c r="AF117" s="2">
        <v>0</v>
      </c>
      <c r="AG117" s="15">
        <f>VLOOKUP(D117,[1]Hoja2!$D$7:$L$122,9,FALSE)</f>
        <v>0</v>
      </c>
      <c r="AH117" s="1" t="s">
        <v>43</v>
      </c>
      <c r="AI117" s="1" t="s">
        <v>43</v>
      </c>
    </row>
    <row r="118" spans="1:35" x14ac:dyDescent="0.25">
      <c r="A118" s="4">
        <v>110</v>
      </c>
      <c r="B118" s="14" t="s">
        <v>8</v>
      </c>
      <c r="C118" s="17"/>
      <c r="D118" s="35" t="s">
        <v>151</v>
      </c>
      <c r="E118" s="28">
        <v>43867</v>
      </c>
      <c r="F118" s="28">
        <v>43867</v>
      </c>
      <c r="G118" s="33">
        <v>371384</v>
      </c>
      <c r="H118" s="2">
        <f>VLOOKUP(D118,[1]Hoja2!$D$7:$H$123,5,FALSE)</f>
        <v>17000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f>VLOOKUP(D118,[1]Hoja2!$D$7:$K$122,8,FALSE)</f>
        <v>347670.8</v>
      </c>
      <c r="O118" s="30">
        <v>371384</v>
      </c>
      <c r="P118" s="35" t="s">
        <v>151</v>
      </c>
      <c r="Q118" s="16">
        <f>VLOOKUP(D118,[1]Hoja2!$D$7:$G$122,4,FALSE)</f>
        <v>388384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f>VLOOKUP(D118,[1]Hoja2!$D$7:$I$122,6,FALSE)</f>
        <v>39522</v>
      </c>
      <c r="Y118" s="2">
        <v>0</v>
      </c>
      <c r="Z118" s="2">
        <f>VLOOKUP(D118,[1]Hoja2!$D$7:$J$122,7,FALSE)</f>
        <v>23713.200000000001</v>
      </c>
      <c r="AA118" s="2">
        <v>0</v>
      </c>
      <c r="AB118" s="2">
        <f t="shared" si="1"/>
        <v>15808.8</v>
      </c>
      <c r="AC118" s="2">
        <v>15808.8</v>
      </c>
      <c r="AD118" s="2">
        <v>0</v>
      </c>
      <c r="AE118" s="2">
        <v>0</v>
      </c>
      <c r="AF118" s="2">
        <v>0</v>
      </c>
      <c r="AG118" s="15">
        <f>VLOOKUP(D118,[1]Hoja2!$D$7:$L$122,9,FALSE)</f>
        <v>0</v>
      </c>
      <c r="AH118" s="1" t="s">
        <v>43</v>
      </c>
      <c r="AI118" s="1" t="s">
        <v>43</v>
      </c>
    </row>
    <row r="119" spans="1:35" x14ac:dyDescent="0.25">
      <c r="A119" s="4">
        <v>111</v>
      </c>
      <c r="B119" s="14" t="s">
        <v>8</v>
      </c>
      <c r="C119" s="17"/>
      <c r="D119" s="35" t="s">
        <v>152</v>
      </c>
      <c r="E119" s="28">
        <v>43867</v>
      </c>
      <c r="F119" s="28">
        <v>43867</v>
      </c>
      <c r="G119" s="39">
        <v>244950</v>
      </c>
      <c r="H119" s="2">
        <f>VLOOKUP(D119,[1]Hoja2!$D$7:$H$123,5,FALSE)</f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f>VLOOKUP(D119,[1]Hoja2!$D$7:$K$122,8,FALSE)</f>
        <v>244950</v>
      </c>
      <c r="O119" s="30">
        <v>244950</v>
      </c>
      <c r="P119" s="35" t="s">
        <v>152</v>
      </c>
      <c r="Q119" s="16">
        <f>VLOOKUP(D119,[1]Hoja2!$D$7:$G$122,4,FALSE)</f>
        <v>244950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f>VLOOKUP(D119,[1]Hoja2!$D$7:$I$122,6,FALSE)</f>
        <v>0</v>
      </c>
      <c r="Y119" s="2">
        <v>0</v>
      </c>
      <c r="Z119" s="2">
        <f>VLOOKUP(D119,[1]Hoja2!$D$7:$J$122,7,FALSE)</f>
        <v>0</v>
      </c>
      <c r="AA119" s="2">
        <v>0</v>
      </c>
      <c r="AB119" s="2">
        <f t="shared" si="1"/>
        <v>0</v>
      </c>
      <c r="AC119" s="2">
        <v>0</v>
      </c>
      <c r="AD119" s="2">
        <v>0</v>
      </c>
      <c r="AE119" s="2">
        <v>0</v>
      </c>
      <c r="AF119" s="2">
        <v>0</v>
      </c>
      <c r="AG119" s="15">
        <f>VLOOKUP(D119,[1]Hoja2!$D$7:$L$122,9,FALSE)</f>
        <v>0</v>
      </c>
      <c r="AH119" s="1" t="s">
        <v>43</v>
      </c>
      <c r="AI119" s="1" t="s">
        <v>43</v>
      </c>
    </row>
    <row r="120" spans="1:35" x14ac:dyDescent="0.25">
      <c r="A120" s="4">
        <v>112</v>
      </c>
      <c r="B120" s="14" t="s">
        <v>8</v>
      </c>
      <c r="C120" s="17"/>
      <c r="D120" s="35" t="s">
        <v>119</v>
      </c>
      <c r="E120" s="28">
        <v>43899</v>
      </c>
      <c r="F120" s="28">
        <v>43899</v>
      </c>
      <c r="G120" s="33">
        <v>197010</v>
      </c>
      <c r="H120" s="2">
        <f>VLOOKUP(D120,[1]Hoja2!$D$7:$H$123,5,FALSE)</f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f>VLOOKUP(D120,[1]Hoja2!$D$7:$K$122,8,FALSE)</f>
        <v>197010</v>
      </c>
      <c r="O120" s="30">
        <v>197010</v>
      </c>
      <c r="P120" s="35" t="s">
        <v>119</v>
      </c>
      <c r="Q120" s="16">
        <f>VLOOKUP(D120,[1]Hoja2!$D$7:$G$122,4,FALSE)</f>
        <v>197010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f>VLOOKUP(D120,[1]Hoja2!$D$7:$I$122,6,FALSE)</f>
        <v>0</v>
      </c>
      <c r="Y120" s="2">
        <v>0</v>
      </c>
      <c r="Z120" s="2">
        <f>VLOOKUP(D120,[1]Hoja2!$D$7:$J$122,7,FALSE)</f>
        <v>0</v>
      </c>
      <c r="AA120" s="2">
        <v>0</v>
      </c>
      <c r="AB120" s="2">
        <f t="shared" si="1"/>
        <v>0</v>
      </c>
      <c r="AC120" s="2">
        <v>0</v>
      </c>
      <c r="AD120" s="2">
        <v>0</v>
      </c>
      <c r="AE120" s="2">
        <v>0</v>
      </c>
      <c r="AF120" s="2">
        <v>0</v>
      </c>
      <c r="AG120" s="15">
        <f>VLOOKUP(D120,[1]Hoja2!$D$7:$L$122,9,FALSE)</f>
        <v>0</v>
      </c>
      <c r="AH120" s="1" t="s">
        <v>43</v>
      </c>
      <c r="AI120" s="1" t="s">
        <v>43</v>
      </c>
    </row>
    <row r="121" spans="1:35" x14ac:dyDescent="0.25">
      <c r="A121" s="4">
        <v>113</v>
      </c>
      <c r="B121" s="14" t="s">
        <v>8</v>
      </c>
      <c r="C121" s="17"/>
      <c r="D121" s="35" t="s">
        <v>120</v>
      </c>
      <c r="E121" s="28">
        <v>43899</v>
      </c>
      <c r="F121" s="28">
        <v>43899</v>
      </c>
      <c r="G121" s="39">
        <v>233290</v>
      </c>
      <c r="H121" s="2">
        <f>VLOOKUP(D121,[1]Hoja2!$D$7:$H$123,5,FALSE)</f>
        <v>17000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f>VLOOKUP(D121,[1]Hoja2!$D$7:$K$122,8,FALSE)</f>
        <v>100060</v>
      </c>
      <c r="O121" s="30">
        <v>233290</v>
      </c>
      <c r="P121" s="35" t="s">
        <v>120</v>
      </c>
      <c r="Q121" s="16">
        <f>VLOOKUP(D121,[1]Hoja2!$D$7:$G$122,4,FALSE)</f>
        <v>250290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f>VLOOKUP(D121,[1]Hoja2!$D$7:$I$122,6,FALSE)</f>
        <v>133230</v>
      </c>
      <c r="Y121" s="2">
        <v>0</v>
      </c>
      <c r="Z121" s="2">
        <f>VLOOKUP(D121,[1]Hoja2!$D$7:$J$122,7,FALSE)</f>
        <v>64785</v>
      </c>
      <c r="AA121" s="2">
        <v>0</v>
      </c>
      <c r="AB121" s="2">
        <f t="shared" si="1"/>
        <v>68445</v>
      </c>
      <c r="AC121" s="2">
        <v>68445</v>
      </c>
      <c r="AD121" s="2">
        <v>0</v>
      </c>
      <c r="AE121" s="2">
        <v>0</v>
      </c>
      <c r="AF121" s="2">
        <v>0</v>
      </c>
      <c r="AG121" s="15">
        <f>VLOOKUP(D121,[1]Hoja2!$D$7:$L$122,9,FALSE)</f>
        <v>19415</v>
      </c>
      <c r="AH121" s="1" t="s">
        <v>43</v>
      </c>
      <c r="AI121" s="1" t="s">
        <v>43</v>
      </c>
    </row>
    <row r="122" spans="1:35" x14ac:dyDescent="0.25">
      <c r="A122" s="4">
        <v>114</v>
      </c>
      <c r="B122" s="14" t="s">
        <v>8</v>
      </c>
      <c r="C122" s="17"/>
      <c r="D122" s="35" t="s">
        <v>153</v>
      </c>
      <c r="E122" s="28"/>
      <c r="F122" s="28"/>
      <c r="G122" s="39">
        <v>163101</v>
      </c>
      <c r="H122" s="2">
        <f>VLOOKUP(D122,[1]Hoja2!$D$7:$H$123,5,FALSE)</f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f>VLOOKUP(D122,[1]Hoja2!$D$7:$K$122,8,FALSE)</f>
        <v>163101</v>
      </c>
      <c r="O122" s="30">
        <v>163101</v>
      </c>
      <c r="P122" s="35" t="s">
        <v>153</v>
      </c>
      <c r="Q122" s="16">
        <f>VLOOKUP(D122,[1]Hoja2!$D$7:$G$122,4,FALSE)</f>
        <v>163101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f>VLOOKUP(D122,[1]Hoja2!$D$7:$I$122,6,FALSE)</f>
        <v>0</v>
      </c>
      <c r="Y122" s="2">
        <v>0</v>
      </c>
      <c r="Z122" s="2">
        <f>VLOOKUP(D122,[1]Hoja2!$D$7:$J$122,7,FALSE)</f>
        <v>0</v>
      </c>
      <c r="AA122" s="2">
        <v>0</v>
      </c>
      <c r="AB122" s="2">
        <f t="shared" si="1"/>
        <v>0</v>
      </c>
      <c r="AC122" s="2">
        <v>0</v>
      </c>
      <c r="AD122" s="2">
        <v>0</v>
      </c>
      <c r="AE122" s="2">
        <v>0</v>
      </c>
      <c r="AF122" s="2">
        <v>0</v>
      </c>
      <c r="AG122" s="15">
        <f>VLOOKUP(D122,[1]Hoja2!$D$7:$L$122,9,FALSE)</f>
        <v>0</v>
      </c>
      <c r="AH122" s="1" t="s">
        <v>43</v>
      </c>
      <c r="AI122" s="1" t="s">
        <v>43</v>
      </c>
    </row>
    <row r="123" spans="1:35" x14ac:dyDescent="0.25">
      <c r="A123" s="4">
        <v>115</v>
      </c>
      <c r="B123" s="14" t="s">
        <v>8</v>
      </c>
      <c r="C123" s="17"/>
      <c r="D123" s="35" t="s">
        <v>154</v>
      </c>
      <c r="E123" s="28"/>
      <c r="F123" s="28"/>
      <c r="G123" s="33">
        <v>255642</v>
      </c>
      <c r="H123" s="2">
        <f>VLOOKUP(D123,[1]Hoja2!$D$7:$H$123,5,FALSE)</f>
        <v>23800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f>VLOOKUP(D123,[1]Hoja2!$D$7:$K$122,8,FALSE)</f>
        <v>223782</v>
      </c>
      <c r="O123" s="30">
        <v>255642</v>
      </c>
      <c r="P123" s="35" t="s">
        <v>154</v>
      </c>
      <c r="Q123" s="16">
        <f>VLOOKUP(D123,[1]Hoja2!$D$7:$G$122,4,FALSE)</f>
        <v>279442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f>VLOOKUP(D123,[1]Hoja2!$D$7:$I$122,6,FALSE)</f>
        <v>31860</v>
      </c>
      <c r="Y123" s="2">
        <v>0</v>
      </c>
      <c r="Z123" s="2">
        <f>VLOOKUP(D123,[1]Hoja2!$D$7:$J$122,7,FALSE)</f>
        <v>31860</v>
      </c>
      <c r="AA123" s="2">
        <v>0</v>
      </c>
      <c r="AB123" s="2">
        <f t="shared" si="1"/>
        <v>0</v>
      </c>
      <c r="AC123" s="2">
        <v>0</v>
      </c>
      <c r="AD123" s="2">
        <v>0</v>
      </c>
      <c r="AE123" s="2">
        <v>0</v>
      </c>
      <c r="AF123" s="2">
        <v>0</v>
      </c>
      <c r="AG123" s="15">
        <f>VLOOKUP(D123,[1]Hoja2!$D$7:$L$122,9,FALSE)</f>
        <v>0</v>
      </c>
      <c r="AH123" s="1" t="s">
        <v>43</v>
      </c>
      <c r="AI123" s="1" t="s">
        <v>43</v>
      </c>
    </row>
    <row r="124" spans="1:35" x14ac:dyDescent="0.25">
      <c r="O124" s="26"/>
    </row>
  </sheetData>
  <mergeCells count="2">
    <mergeCell ref="P7:AG7"/>
    <mergeCell ref="A7:O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Props1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72637E-0E7E-4379-8909-70C771920A29}">
  <ds:schemaRefs>
    <ds:schemaRef ds:uri="http://purl.org/dc/dcmitype/"/>
    <ds:schemaRef ds:uri="http://schemas.microsoft.com/office/2006/documentManagement/types"/>
    <ds:schemaRef ds:uri="b6565643-c00f-44ce-b5d1-532a85e4382c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sharepoint/v3"/>
    <ds:schemaRef ds:uri="fc59cac2-4a0b-49e5-b878-56577be82993"/>
    <ds:schemaRef ds:uri="http://schemas.microsoft.com/sharepoint/v3/field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Pc</cp:lastModifiedBy>
  <dcterms:created xsi:type="dcterms:W3CDTF">2020-05-12T22:12:59Z</dcterms:created>
  <dcterms:modified xsi:type="dcterms:W3CDTF">2020-08-09T19:42:36Z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